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okyosrvfp4\Voucher\申込書\Linux\"/>
    </mc:Choice>
  </mc:AlternateContent>
  <xr:revisionPtr revIDLastSave="0" documentId="13_ncr:1_{6CFFF99D-EE2E-4235-B10E-E87E1A78EA59}" xr6:coauthVersionLast="47" xr6:coauthVersionMax="47" xr10:uidLastSave="{00000000-0000-0000-0000-000000000000}"/>
  <workbookProtection workbookAlgorithmName="SHA-512" workbookHashValue="p+yX4FJTFX4KtD+nmDNzKu4J21hWpfEBZV60HMul46+rKAvzWN9OqphSEViwQFk3rYB5gKwTpl3Zl9l6YCCayg==" workbookSaltValue="A+hRduEIHtj+EiVDek6Psg==" workbookSpinCount="100000" lockStructure="1"/>
  <bookViews>
    <workbookView xWindow="-38520" yWindow="-3780" windowWidth="38640" windowHeight="21240" xr2:uid="{00000000-000D-0000-FFFF-FFFF00000000}"/>
  </bookViews>
  <sheets>
    <sheet name="申込書" sheetId="1" r:id="rId1"/>
    <sheet name="Sheet1" sheetId="2" state="hidden" r:id="rId2"/>
  </sheets>
  <definedNames>
    <definedName name="_xlnm.Print_Area" localSheetId="0">申込書!$A$1:$Z$43</definedName>
    <definedName name="Z_4B735698_EBBF_4716_B7E0_6F8548FBB14A_.wvu.PrintArea" localSheetId="0" hidden="1">申込書!$A$3:$Z$42</definedName>
    <definedName name="Z_4B735698_EBBF_4716_B7E0_6F8548FBB14A_.wvu.Rows" localSheetId="0" hidden="1">申込書!#REF!</definedName>
  </definedNames>
  <calcPr calcId="191029" iterateDelta="1E-4"/>
  <customWorkbookViews>
    <customWorkbookView name="Pearson VUE" guid="{4B735698-EBBF-4716-B7E0-6F8548FBB14A}" maximized="1" windowWidth="1920"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9" i="1" l="1"/>
  <c r="J40" i="1"/>
  <c r="U40" i="1"/>
  <c r="N38" i="1"/>
  <c r="S35" i="1" l="1"/>
  <c r="S34" i="1"/>
  <c r="S33" i="1"/>
  <c r="S32" i="1"/>
  <c r="S31" i="1"/>
  <c r="T5" i="1"/>
  <c r="U37" i="1" l="1"/>
  <c r="U38" i="1" s="1"/>
</calcChain>
</file>

<file path=xl/sharedStrings.xml><?xml version="1.0" encoding="utf-8"?>
<sst xmlns="http://schemas.openxmlformats.org/spreadsheetml/2006/main" count="62" uniqueCount="59">
  <si>
    <t>申込日</t>
    <rPh sb="0" eb="2">
      <t>モウシコミ</t>
    </rPh>
    <rPh sb="2" eb="3">
      <t>ビ</t>
    </rPh>
    <phoneticPr fontId="2"/>
  </si>
  <si>
    <t>サイトID</t>
    <phoneticPr fontId="2"/>
  </si>
  <si>
    <r>
      <rPr>
        <sz val="8"/>
        <rFont val="Meiryo UI"/>
        <family val="3"/>
        <charset val="128"/>
      </rPr>
      <t>フリガナ</t>
    </r>
  </si>
  <si>
    <r>
      <rPr>
        <sz val="8"/>
        <rFont val="Meiryo UI"/>
        <family val="3"/>
        <charset val="128"/>
      </rPr>
      <t>企業名</t>
    </r>
    <phoneticPr fontId="2"/>
  </si>
  <si>
    <t>企業名(英語)</t>
    <rPh sb="4" eb="6">
      <t>エイゴ</t>
    </rPh>
    <phoneticPr fontId="2"/>
  </si>
  <si>
    <t>部署名</t>
    <phoneticPr fontId="2"/>
  </si>
  <si>
    <t>TEL</t>
    <phoneticPr fontId="2"/>
  </si>
  <si>
    <t>氏名</t>
    <phoneticPr fontId="2"/>
  </si>
  <si>
    <t>Eメール</t>
    <phoneticPr fontId="2"/>
  </si>
  <si>
    <t>郵便番号</t>
    <rPh sb="0" eb="2">
      <t>ユウビン</t>
    </rPh>
    <rPh sb="2" eb="4">
      <t>バンゴウ</t>
    </rPh>
    <phoneticPr fontId="2"/>
  </si>
  <si>
    <r>
      <rPr>
        <sz val="8"/>
        <color indexed="8"/>
        <rFont val="Meiryo UI"/>
        <family val="3"/>
        <charset val="128"/>
      </rPr>
      <t>都道府県</t>
    </r>
  </si>
  <si>
    <t>バウチャー納品先  ※請求先と異なる場合のみ記入</t>
    <phoneticPr fontId="2"/>
  </si>
  <si>
    <t>企業名</t>
    <rPh sb="0" eb="2">
      <t>キギョウ</t>
    </rPh>
    <rPh sb="2" eb="3">
      <t>メイ</t>
    </rPh>
    <phoneticPr fontId="2"/>
  </si>
  <si>
    <t>氏名</t>
    <rPh sb="0" eb="2">
      <t>シメイ</t>
    </rPh>
    <phoneticPr fontId="2"/>
  </si>
  <si>
    <t>バウチャー種類</t>
    <phoneticPr fontId="2"/>
  </si>
  <si>
    <t>備考欄　</t>
    <rPh sb="0" eb="2">
      <t>ビコウ</t>
    </rPh>
    <rPh sb="2" eb="3">
      <t>ラン</t>
    </rPh>
    <phoneticPr fontId="2"/>
  </si>
  <si>
    <t>年</t>
    <rPh sb="0" eb="1">
      <t>ネン</t>
    </rPh>
    <phoneticPr fontId="1"/>
  </si>
  <si>
    <t>月</t>
    <rPh sb="0" eb="1">
      <t>ガツ</t>
    </rPh>
    <phoneticPr fontId="1"/>
  </si>
  <si>
    <t>日</t>
    <rPh sb="0" eb="1">
      <t>ニチ</t>
    </rPh>
    <phoneticPr fontId="1"/>
  </si>
  <si>
    <t>Eメール</t>
  </si>
  <si>
    <t>選択してください</t>
    <rPh sb="0" eb="2">
      <t>センタク</t>
    </rPh>
    <phoneticPr fontId="1"/>
  </si>
  <si>
    <t>*弊社テストセンターの場合のみ記入</t>
    <rPh sb="1" eb="3">
      <t>ヘイシャ</t>
    </rPh>
    <rPh sb="15" eb="17">
      <t>キニュウ</t>
    </rPh>
    <phoneticPr fontId="1"/>
  </si>
  <si>
    <t>Pearson VUE Confidential</t>
    <phoneticPr fontId="2"/>
  </si>
  <si>
    <t>バウチャー価格 (数量を入力してください)　</t>
    <rPh sb="5" eb="7">
      <t>カカク</t>
    </rPh>
    <rPh sb="9" eb="11">
      <t>スウリョウ</t>
    </rPh>
    <rPh sb="12" eb="14">
      <t>ニュウリョク</t>
    </rPh>
    <phoneticPr fontId="2"/>
  </si>
  <si>
    <t>合計数</t>
    <rPh sb="0" eb="3">
      <t>ゴウケイスウ</t>
    </rPh>
    <phoneticPr fontId="1"/>
  </si>
  <si>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1"/>
  </si>
  <si>
    <t>支払方法</t>
    <rPh sb="0" eb="2">
      <t>シハライ</t>
    </rPh>
    <rPh sb="2" eb="4">
      <t>ホウホウ</t>
    </rPh>
    <phoneticPr fontId="1"/>
  </si>
  <si>
    <t>弊社記入欄</t>
    <rPh sb="0" eb="2">
      <t>ヘイシャ</t>
    </rPh>
    <rPh sb="2" eb="4">
      <t>キニュウ</t>
    </rPh>
    <rPh sb="4" eb="5">
      <t>ラン</t>
    </rPh>
    <phoneticPr fontId="1"/>
  </si>
  <si>
    <t>PD</t>
    <phoneticPr fontId="1"/>
  </si>
  <si>
    <t>Finance</t>
    <phoneticPr fontId="1"/>
  </si>
  <si>
    <t>DD/R</t>
    <phoneticPr fontId="1"/>
  </si>
  <si>
    <t>ORI:</t>
    <phoneticPr fontId="1"/>
  </si>
  <si>
    <t>数量</t>
  </si>
  <si>
    <t>英字氏名</t>
    <rPh sb="0" eb="2">
      <t>エイジ</t>
    </rPh>
    <rPh sb="2" eb="4">
      <t>シメイ</t>
    </rPh>
    <phoneticPr fontId="1"/>
  </si>
  <si>
    <t>TEL</t>
    <phoneticPr fontId="1"/>
  </si>
  <si>
    <t>支払い方法</t>
    <phoneticPr fontId="38"/>
  </si>
  <si>
    <r>
      <t>購入者情報/請求書送付先　</t>
    </r>
    <r>
      <rPr>
        <i/>
        <sz val="9"/>
        <color theme="0"/>
        <rFont val="Meiryo UI"/>
        <family val="3"/>
        <charset val="128"/>
      </rPr>
      <t>※個人のお客様は企業情報は不要です</t>
    </r>
    <rPh sb="13" eb="30">
      <t>コ</t>
    </rPh>
    <phoneticPr fontId="2"/>
  </si>
  <si>
    <t>Updated:</t>
    <phoneticPr fontId="1"/>
  </si>
  <si>
    <t>セイ</t>
    <phoneticPr fontId="1"/>
  </si>
  <si>
    <t>メイ</t>
    <phoneticPr fontId="1"/>
  </si>
  <si>
    <t>その他住所</t>
    <phoneticPr fontId="2"/>
  </si>
  <si>
    <t>住所（英語）</t>
    <phoneticPr fontId="2"/>
  </si>
  <si>
    <t>DevOps Tools Engineer (701)</t>
    <phoneticPr fontId="2"/>
  </si>
  <si>
    <r>
      <t xml:space="preserve">             Pearson VUE </t>
    </r>
    <r>
      <rPr>
        <b/>
        <sz val="9"/>
        <color indexed="12"/>
        <rFont val="Meiryo UI"/>
        <family val="3"/>
        <charset val="128"/>
      </rPr>
      <t>バウチャー申込書</t>
    </r>
    <phoneticPr fontId="1"/>
  </si>
  <si>
    <t>BSD Specialist (702)</t>
    <phoneticPr fontId="2"/>
  </si>
  <si>
    <t>【 Linux Professional Institute - LPI 認定試験用 】</t>
    <phoneticPr fontId="2"/>
  </si>
  <si>
    <r>
      <rPr>
        <b/>
        <sz val="7"/>
        <color rgb="FFFF0000"/>
        <rFont val="Meiryo UI"/>
        <family val="3"/>
        <charset val="128"/>
      </rPr>
      <t>確認事項</t>
    </r>
    <r>
      <rPr>
        <sz val="7"/>
        <color theme="1"/>
        <rFont val="Verdana"/>
        <family val="2"/>
      </rPr>
      <t xml:space="preserve">
</t>
    </r>
    <r>
      <rPr>
        <b/>
        <sz val="7"/>
        <color theme="1"/>
        <rFont val="Verdana"/>
        <family val="2"/>
      </rPr>
      <t>&lt;</t>
    </r>
    <r>
      <rPr>
        <b/>
        <sz val="7"/>
        <color theme="1"/>
        <rFont val="Meiryo UI"/>
        <family val="2"/>
        <charset val="128"/>
      </rPr>
      <t>ご購入について</t>
    </r>
    <r>
      <rPr>
        <b/>
        <sz val="7"/>
        <color theme="1"/>
        <rFont val="Verdana"/>
        <family val="2"/>
      </rPr>
      <t>&gt;</t>
    </r>
    <r>
      <rPr>
        <sz val="7"/>
        <color theme="1"/>
        <rFont val="Verdana"/>
        <family val="2"/>
      </rPr>
      <t xml:space="preserve">
</t>
    </r>
    <r>
      <rPr>
        <sz val="7"/>
        <color theme="1"/>
        <rFont val="Meiryo UI"/>
        <family val="2"/>
        <charset val="128"/>
      </rPr>
      <t>・　お支払いは前払い制です。銀行振込またはクレジットカードによるお支払いが可能です。</t>
    </r>
    <r>
      <rPr>
        <sz val="7"/>
        <color theme="1"/>
        <rFont val="Verdana"/>
        <family val="2"/>
      </rPr>
      <t xml:space="preserve">
</t>
    </r>
    <r>
      <rPr>
        <sz val="7"/>
        <color theme="1"/>
        <rFont val="Meiryo UI"/>
        <family val="2"/>
        <charset val="128"/>
      </rPr>
      <t>　　　</t>
    </r>
    <r>
      <rPr>
        <b/>
        <sz val="7"/>
        <color theme="1"/>
        <rFont val="Meiryo UI"/>
        <family val="3"/>
        <charset val="128"/>
      </rPr>
      <t>銀行振込</t>
    </r>
    <r>
      <rPr>
        <sz val="7"/>
        <color theme="1"/>
        <rFont val="Meiryo UI"/>
        <family val="2"/>
        <charset val="128"/>
      </rPr>
      <t>：申込書受領後、通常</t>
    </r>
    <r>
      <rPr>
        <sz val="7"/>
        <color theme="1"/>
        <rFont val="Verdana"/>
        <family val="2"/>
      </rPr>
      <t>2</t>
    </r>
    <r>
      <rPr>
        <sz val="7"/>
        <color theme="1"/>
        <rFont val="Meiryo UI"/>
        <family val="2"/>
        <charset val="128"/>
      </rPr>
      <t>営業日以内に請求書を</t>
    </r>
    <r>
      <rPr>
        <sz val="7"/>
        <color theme="1"/>
        <rFont val="Verdana"/>
        <family val="2"/>
      </rPr>
      <t>E</t>
    </r>
    <r>
      <rPr>
        <sz val="7"/>
        <color theme="1"/>
        <rFont val="Meiryo UI"/>
        <family val="2"/>
        <charset val="128"/>
      </rPr>
      <t>メールにて送付いたします。当社指定の銀行口座へお振込みください。</t>
    </r>
    <r>
      <rPr>
        <sz val="7"/>
        <color theme="1"/>
        <rFont val="Verdana"/>
        <family val="2"/>
      </rPr>
      <t xml:space="preserve">
</t>
    </r>
    <r>
      <rPr>
        <sz val="7"/>
        <color theme="1"/>
        <rFont val="Meiryo UI"/>
        <family val="2"/>
        <charset val="128"/>
      </rPr>
      <t>　　　</t>
    </r>
    <r>
      <rPr>
        <b/>
        <sz val="7"/>
        <color theme="1"/>
        <rFont val="Meiryo UI"/>
        <family val="3"/>
        <charset val="128"/>
      </rPr>
      <t>クレジットカード</t>
    </r>
    <r>
      <rPr>
        <sz val="7"/>
        <color theme="1"/>
        <rFont val="Meiryo UI"/>
        <family val="2"/>
        <charset val="128"/>
      </rPr>
      <t>：申込書受領後、通常</t>
    </r>
    <r>
      <rPr>
        <sz val="7"/>
        <color theme="1"/>
        <rFont val="Verdana"/>
        <family val="2"/>
      </rPr>
      <t>2</t>
    </r>
    <r>
      <rPr>
        <sz val="7"/>
        <color theme="1"/>
        <rFont val="Meiryo UI"/>
        <family val="2"/>
        <charset val="128"/>
      </rPr>
      <t>営業日以内に請求書を</t>
    </r>
    <r>
      <rPr>
        <sz val="7"/>
        <color theme="1"/>
        <rFont val="Verdana"/>
        <family val="2"/>
      </rPr>
      <t>E</t>
    </r>
    <r>
      <rPr>
        <sz val="7"/>
        <color theme="1"/>
        <rFont val="Meiryo UI"/>
        <family val="2"/>
        <charset val="128"/>
      </rPr>
      <t>メールにて送付いたします。請求内容をご確認後、カード情報を電話にてご連絡ください。</t>
    </r>
    <r>
      <rPr>
        <sz val="7"/>
        <color theme="1"/>
        <rFont val="Verdana"/>
        <family val="2"/>
      </rPr>
      <t xml:space="preserve">
</t>
    </r>
    <r>
      <rPr>
        <sz val="7"/>
        <color theme="1"/>
        <rFont val="Meiryo UI"/>
        <family val="2"/>
        <charset val="128"/>
      </rPr>
      <t>・　価格や仕様は認定団体の意向等により予告なく変更する場合があります。バウチャー発行までの間に価格変更が発生した際は、差額が発生しますのでご了承ください。</t>
    </r>
    <r>
      <rPr>
        <sz val="7"/>
        <color theme="1"/>
        <rFont val="Verdana"/>
        <family val="2"/>
      </rPr>
      <t xml:space="preserve">
</t>
    </r>
    <r>
      <rPr>
        <sz val="7"/>
        <color theme="1"/>
        <rFont val="Meiryo UI"/>
        <family val="2"/>
        <charset val="128"/>
      </rPr>
      <t>・　消費税率や消費税算出方法に変更があった場合は、修正した価格にて請求書の作成</t>
    </r>
    <r>
      <rPr>
        <sz val="7"/>
        <color theme="1"/>
        <rFont val="Verdana"/>
        <family val="2"/>
      </rPr>
      <t>/</t>
    </r>
    <r>
      <rPr>
        <sz val="7"/>
        <color theme="1"/>
        <rFont val="Meiryo UI"/>
        <family val="2"/>
        <charset val="128"/>
      </rPr>
      <t>クレジットカード決済をお</t>
    </r>
    <r>
      <rPr>
        <sz val="7"/>
        <color theme="1"/>
        <rFont val="Meiryo UI"/>
        <family val="3"/>
        <charset val="128"/>
      </rPr>
      <t>こないます。
・　9試験以下の場合、各受験者アカウントより試験予約画面でクレジットカードでお支払い、またはオンラインストアLPI Marketplaceをご利用いただけます。</t>
    </r>
    <r>
      <rPr>
        <sz val="7"/>
        <color theme="1"/>
        <rFont val="Verdana"/>
        <family val="3"/>
      </rPr>
      <t xml:space="preserve">
</t>
    </r>
    <r>
      <rPr>
        <b/>
        <sz val="7"/>
        <color theme="1"/>
        <rFont val="Verdana"/>
        <family val="2"/>
      </rPr>
      <t>&lt;</t>
    </r>
    <r>
      <rPr>
        <b/>
        <sz val="7"/>
        <color theme="1"/>
        <rFont val="Meiryo UI"/>
        <family val="2"/>
        <charset val="128"/>
      </rPr>
      <t>納品およびバウチャーの取り扱いについて</t>
    </r>
    <r>
      <rPr>
        <b/>
        <sz val="7"/>
        <color theme="1"/>
        <rFont val="Verdana"/>
        <family val="2"/>
      </rPr>
      <t>&gt;</t>
    </r>
    <r>
      <rPr>
        <sz val="7"/>
        <color theme="1"/>
        <rFont val="Verdana"/>
        <family val="2"/>
      </rPr>
      <t xml:space="preserve">
</t>
    </r>
    <r>
      <rPr>
        <sz val="7"/>
        <color theme="1"/>
        <rFont val="Meiryo UI"/>
        <family val="2"/>
        <charset val="128"/>
      </rPr>
      <t>・　納品は決済日</t>
    </r>
    <r>
      <rPr>
        <sz val="7"/>
        <color theme="1"/>
        <rFont val="Verdana"/>
        <family val="2"/>
      </rPr>
      <t>(</t>
    </r>
    <r>
      <rPr>
        <sz val="7"/>
        <color theme="1"/>
        <rFont val="Meiryo UI"/>
        <family val="2"/>
        <charset val="128"/>
      </rPr>
      <t>銀行振込の場合は、振込日付の翌営業日</t>
    </r>
    <r>
      <rPr>
        <sz val="7"/>
        <color theme="1"/>
        <rFont val="Verdana"/>
        <family val="2"/>
      </rPr>
      <t>)</t>
    </r>
    <r>
      <rPr>
        <sz val="7"/>
        <color theme="1"/>
        <rFont val="Meiryo UI"/>
        <family val="2"/>
        <charset val="128"/>
      </rPr>
      <t>から、通常</t>
    </r>
    <r>
      <rPr>
        <sz val="7"/>
        <color theme="1"/>
        <rFont val="Verdana"/>
        <family val="2"/>
      </rPr>
      <t>4</t>
    </r>
    <r>
      <rPr>
        <sz val="7"/>
        <color theme="1"/>
        <rFont val="Meiryo UI"/>
        <family val="2"/>
        <charset val="128"/>
      </rPr>
      <t>営業日以内です。バウチャー番号を記載したファイルを</t>
    </r>
    <r>
      <rPr>
        <sz val="7"/>
        <color theme="1"/>
        <rFont val="Verdana"/>
        <family val="2"/>
      </rPr>
      <t>E</t>
    </r>
    <r>
      <rPr>
        <sz val="7"/>
        <color theme="1"/>
        <rFont val="Meiryo UI"/>
        <family val="2"/>
        <charset val="128"/>
      </rPr>
      <t>メールにて納品いたします。　</t>
    </r>
    <r>
      <rPr>
        <sz val="7"/>
        <color theme="1"/>
        <rFont val="Verdana"/>
        <family val="2"/>
      </rPr>
      <t xml:space="preserve">
</t>
    </r>
    <r>
      <rPr>
        <sz val="7"/>
        <color theme="1"/>
        <rFont val="Meiryo UI"/>
        <family val="2"/>
        <charset val="128"/>
      </rPr>
      <t>・　本バウチャーの有効期限は</t>
    </r>
    <r>
      <rPr>
        <sz val="7"/>
        <color theme="1"/>
        <rFont val="Verdana"/>
        <family val="2"/>
      </rPr>
      <t xml:space="preserve"> </t>
    </r>
    <r>
      <rPr>
        <b/>
        <u/>
        <sz val="8"/>
        <color rgb="FFFF0000"/>
        <rFont val="Meiryo UI"/>
        <family val="2"/>
        <charset val="128"/>
      </rPr>
      <t>発行日より</t>
    </r>
    <r>
      <rPr>
        <b/>
        <u/>
        <sz val="8"/>
        <color rgb="FFFF0000"/>
        <rFont val="游ゴシック"/>
        <family val="2"/>
        <charset val="128"/>
      </rPr>
      <t>１年</t>
    </r>
    <r>
      <rPr>
        <b/>
        <sz val="8"/>
        <color rgb="FFFF0000"/>
        <rFont val="Verdana"/>
        <family val="3"/>
      </rPr>
      <t xml:space="preserve"> </t>
    </r>
    <r>
      <rPr>
        <sz val="7"/>
        <color theme="1"/>
        <rFont val="Meiryo UI"/>
        <family val="2"/>
        <charset val="128"/>
      </rPr>
      <t>です。有効期限の延長はできませんので、期限までに受験してください。</t>
    </r>
    <r>
      <rPr>
        <sz val="7"/>
        <color theme="1"/>
        <rFont val="Verdana"/>
        <family val="2"/>
      </rPr>
      <t xml:space="preserve">
</t>
    </r>
    <r>
      <rPr>
        <sz val="7"/>
        <color theme="1"/>
        <rFont val="Meiryo UI"/>
        <family val="2"/>
        <charset val="128"/>
      </rPr>
      <t>・　使用</t>
    </r>
    <r>
      <rPr>
        <sz val="7"/>
        <color theme="1"/>
        <rFont val="Verdana"/>
        <family val="2"/>
      </rPr>
      <t>/</t>
    </r>
    <r>
      <rPr>
        <sz val="7"/>
        <color theme="1"/>
        <rFont val="Meiryo UI"/>
        <family val="2"/>
        <charset val="128"/>
      </rPr>
      <t>未使用にかかわらず、発行後のバウチャーの交換、返品・返金等はできません。</t>
    </r>
    <r>
      <rPr>
        <sz val="7"/>
        <color theme="1"/>
        <rFont val="Verdana"/>
        <family val="2"/>
      </rPr>
      <t xml:space="preserve">
</t>
    </r>
    <r>
      <rPr>
        <sz val="7"/>
        <color theme="1"/>
        <rFont val="Meiryo UI"/>
        <family val="2"/>
        <charset val="128"/>
      </rPr>
      <t>・　バウチャーは該当試験の配信が終了となった場合は使用できなくなり、その場合でも交換、返品・返金は出来かねます。</t>
    </r>
    <r>
      <rPr>
        <sz val="7"/>
        <color theme="1"/>
        <rFont val="Verdana"/>
        <family val="2"/>
      </rPr>
      <t xml:space="preserve">
</t>
    </r>
    <r>
      <rPr>
        <sz val="7"/>
        <color theme="1"/>
        <rFont val="Meiryo UI"/>
        <family val="2"/>
        <charset val="128"/>
      </rPr>
      <t>・　使用</t>
    </r>
    <r>
      <rPr>
        <sz val="7"/>
        <color theme="1"/>
        <rFont val="Verdana"/>
        <family val="2"/>
      </rPr>
      <t>/</t>
    </r>
    <r>
      <rPr>
        <sz val="7"/>
        <color theme="1"/>
        <rFont val="Meiryo UI"/>
        <family val="2"/>
        <charset val="128"/>
      </rPr>
      <t>未使用の調査及び追跡はいたしかねますので、納品後は管理の徹底をお願いいたします。</t>
    </r>
    <r>
      <rPr>
        <sz val="7"/>
        <color theme="1"/>
        <rFont val="Verdana"/>
        <family val="2"/>
      </rPr>
      <t xml:space="preserve">
</t>
    </r>
    <r>
      <rPr>
        <sz val="7"/>
        <color theme="1"/>
        <rFont val="Meiryo UI"/>
        <family val="2"/>
        <charset val="128"/>
      </rPr>
      <t>・　受験者にバウチャー番号を配布する際は、必ず有効期限と共にバウチャー番号を配布してください。</t>
    </r>
    <r>
      <rPr>
        <sz val="7"/>
        <color theme="1"/>
        <rFont val="Verdana"/>
        <family val="2"/>
      </rPr>
      <t xml:space="preserve">
</t>
    </r>
    <r>
      <rPr>
        <sz val="7"/>
        <color theme="1"/>
        <rFont val="Meiryo UI"/>
        <family val="2"/>
        <charset val="128"/>
      </rPr>
      <t>・　バウチャーの転売は禁止されております。バウチャー納品後の第</t>
    </r>
    <r>
      <rPr>
        <sz val="7"/>
        <color theme="1"/>
        <rFont val="Verdana"/>
        <family val="2"/>
      </rPr>
      <t>3</t>
    </r>
    <r>
      <rPr>
        <sz val="7"/>
        <color theme="1"/>
        <rFont val="Meiryo UI"/>
        <family val="2"/>
        <charset val="128"/>
      </rPr>
      <t>者への譲渡後のトラブルは、当社は責任を負いかねます。</t>
    </r>
    <rPh sb="200" eb="202">
      <t>シヨウ</t>
    </rPh>
    <rPh sb="335" eb="337">
      <t>シケン</t>
    </rPh>
    <rPh sb="337" eb="339">
      <t>イカ</t>
    </rPh>
    <rPh sb="340" eb="342">
      <t>バアイ</t>
    </rPh>
    <rPh sb="343" eb="344">
      <t>カク</t>
    </rPh>
    <rPh sb="344" eb="347">
      <t>ジュケンシャ</t>
    </rPh>
    <rPh sb="354" eb="356">
      <t>シケン</t>
    </rPh>
    <rPh sb="356" eb="358">
      <t>ヨヤク</t>
    </rPh>
    <rPh sb="358" eb="360">
      <t>ガメン</t>
    </rPh>
    <rPh sb="371" eb="373">
      <t>シハラ</t>
    </rPh>
    <rPh sb="403" eb="405">
      <t>リヨウ</t>
    </rPh>
    <rPh sb="531" eb="532">
      <t>ネン</t>
    </rPh>
    <phoneticPr fontId="2"/>
  </si>
  <si>
    <r>
      <t xml:space="preserve">ON:
</t>
    </r>
    <r>
      <rPr>
        <sz val="11"/>
        <rFont val="Verdana"/>
        <family val="2"/>
      </rPr>
      <t xml:space="preserve">            </t>
    </r>
    <r>
      <rPr>
        <sz val="7"/>
        <color theme="0" tint="-0.14999847407452621"/>
        <rFont val="Verdana"/>
        <family val="2"/>
      </rPr>
      <t xml:space="preserve">
</t>
    </r>
    <phoneticPr fontId="1"/>
  </si>
  <si>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1"/>
  </si>
  <si>
    <t>単価（税抜）</t>
    <rPh sb="0" eb="2">
      <t>タンカ</t>
    </rPh>
    <rPh sb="3" eb="5">
      <t>ゼイヌキ</t>
    </rPh>
    <phoneticPr fontId="2"/>
  </si>
  <si>
    <t>金額（税抜）</t>
    <rPh sb="0" eb="2">
      <t>キンガク</t>
    </rPh>
    <phoneticPr fontId="2"/>
  </si>
  <si>
    <t>合計（税込）</t>
    <phoneticPr fontId="2"/>
  </si>
  <si>
    <t>小計（税抜）</t>
    <rPh sb="0" eb="2">
      <t>ショウケイ</t>
    </rPh>
    <rPh sb="3" eb="5">
      <t>ゼイヌ</t>
    </rPh>
    <phoneticPr fontId="2"/>
  </si>
  <si>
    <t>消費税（10%）</t>
    <rPh sb="0" eb="3">
      <t>ショウヒゼイ</t>
    </rPh>
    <phoneticPr fontId="2"/>
  </si>
  <si>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1"/>
  </si>
  <si>
    <r>
      <t xml:space="preserve">
</t>
    </r>
    <r>
      <rPr>
        <b/>
        <sz val="11"/>
        <color indexed="63"/>
        <rFont val="Meiryo UI"/>
        <family val="3"/>
        <charset val="128"/>
      </rPr>
      <t xml:space="preserve">                                       
　　　　　　　　　　　　　　　　　</t>
    </r>
    <r>
      <rPr>
        <u/>
        <sz val="7"/>
        <color indexed="63"/>
        <rFont val="Meiryo UI"/>
        <family val="3"/>
        <charset val="128"/>
      </rPr>
      <t>https://www.pearsonvue.com/jp/ja/test-takers/voucher-store/apply.html</t>
    </r>
    <phoneticPr fontId="2"/>
  </si>
  <si>
    <t>LPIC Level1 (101/102)</t>
    <phoneticPr fontId="2"/>
  </si>
  <si>
    <t xml:space="preserve"> LPIC Level2 (201/202),
LPIC Level 3 (300/303/305/306)</t>
    <phoneticPr fontId="2"/>
  </si>
  <si>
    <t>Linux Essentials, Security Essentials,
Web Development Essentials, Open Source Essentials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</si>
</sst>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lt;=999]000;[&lt;=9999]000\-00;000\-0000"/>
    <numFmt numFmtId="177" formatCode="&quot;¥&quot;#,##0_);[Red]\(&quot;¥&quot;#,##0\)"/>
    <numFmt numFmtId="178" formatCode="0_);[Red]\(0\)"/>
    <numFmt numFmtId="179" formatCode="&quot;(￥&quot;#,##0&quot;)&quot;"/>
  </numFmts>
  <fonts count="77">
    <font>
      <sz val="11"/>
      <color theme="1"/>
      <name val="ＭＳ Ｐゴシック"/>
      <family val="3"/>
      <charset val="128"/>
      <scheme val="minor"/>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sz val="8"/>
      <color indexed="8"/>
      <name val="Verdana"/>
      <family val="2"/>
    </font>
    <font>
      <sz val="7"/>
      <color indexed="8"/>
      <name val="Meiryo UI"/>
      <family val="3"/>
      <charset val="128"/>
    </font>
    <font>
      <b/>
      <sz val="8"/>
      <color indexed="10"/>
      <name val="Meiryo UI"/>
      <family val="3"/>
      <charset val="128"/>
    </font>
    <font>
      <sz val="7"/>
      <color indexed="12"/>
      <name val="Meiryo UI"/>
      <family val="3"/>
      <charset val="128"/>
    </font>
    <font>
      <sz val="11"/>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sz val="10"/>
      <color rgb="FF000000"/>
      <name val="Verdana"/>
      <family val="2"/>
    </font>
    <font>
      <sz val="9"/>
      <color rgb="FF000000"/>
      <name val="Verdana"/>
      <family val="2"/>
    </font>
    <font>
      <sz val="7"/>
      <color rgb="FF000000"/>
      <name val="Verdana"/>
      <family val="2"/>
    </font>
    <font>
      <sz val="9"/>
      <color theme="1"/>
      <name val="Verdana"/>
      <family val="2"/>
    </font>
    <font>
      <b/>
      <sz val="8"/>
      <color theme="0"/>
      <name val="Meiryo UI"/>
      <family val="3"/>
      <charset val="128"/>
    </font>
    <font>
      <sz val="8"/>
      <color theme="1"/>
      <name val="ＭＳ Ｐゴシック"/>
      <family val="3"/>
      <charset val="128"/>
      <scheme val="minor"/>
    </font>
    <font>
      <sz val="8"/>
      <color rgb="FF000000"/>
      <name val="Verdana"/>
      <family val="2"/>
    </font>
    <font>
      <sz val="7"/>
      <color theme="0" tint="-0.14999847407452621"/>
      <name val="Verdana"/>
      <family val="2"/>
    </font>
    <font>
      <b/>
      <sz val="22"/>
      <color rgb="FF00B0F0"/>
      <name val="Meiryo UI"/>
      <family val="3"/>
      <charset val="128"/>
    </font>
    <font>
      <b/>
      <sz val="9"/>
      <color theme="0"/>
      <name val="Meiryo UI"/>
      <family val="3"/>
      <charset val="128"/>
    </font>
    <font>
      <b/>
      <sz val="9"/>
      <color theme="1"/>
      <name val="Meiryo UI"/>
      <family val="3"/>
      <charset val="128"/>
    </font>
    <font>
      <b/>
      <i/>
      <sz val="9"/>
      <color theme="0"/>
      <name val="Meiryo UI"/>
      <family val="3"/>
      <charset val="128"/>
    </font>
    <font>
      <sz val="7"/>
      <color theme="0" tint="-0.14999847407452621"/>
      <name val="ＭＳ Ｐゴシック"/>
      <family val="3"/>
      <charset val="128"/>
    </font>
    <font>
      <sz val="6"/>
      <name val="ＭＳ Ｐゴシック"/>
      <family val="3"/>
      <charset val="128"/>
      <scheme val="minor"/>
    </font>
    <font>
      <b/>
      <sz val="20"/>
      <name val="Meiryo UI"/>
      <family val="3"/>
      <charset val="128"/>
    </font>
    <font>
      <sz val="9"/>
      <color rgb="FF000000"/>
      <name val="MS UI Gothic"/>
      <family val="3"/>
      <charset val="128"/>
    </font>
    <font>
      <i/>
      <sz val="9"/>
      <color theme="0"/>
      <name val="Meiryo UI"/>
      <family val="3"/>
      <charset val="128"/>
    </font>
    <font>
      <u/>
      <sz val="6"/>
      <name val="Meiryo UI"/>
      <family val="3"/>
      <charset val="128"/>
    </font>
    <font>
      <sz val="6"/>
      <name val="Meiryo UI"/>
      <family val="3"/>
      <charset val="128"/>
    </font>
    <font>
      <sz val="11"/>
      <name val="Verdana"/>
      <family val="2"/>
    </font>
    <font>
      <b/>
      <sz val="11"/>
      <color indexed="12"/>
      <name val="Verdana"/>
      <family val="2"/>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b/>
      <sz val="9"/>
      <color indexed="12"/>
      <name val="Verdana"/>
      <family val="2"/>
    </font>
    <font>
      <b/>
      <sz val="9"/>
      <color indexed="12"/>
      <name val="Meiryo UI"/>
      <family val="3"/>
      <charset val="128"/>
    </font>
    <font>
      <sz val="9"/>
      <color theme="1"/>
      <name val="Meiryo UI"/>
      <family val="2"/>
      <charset val="128"/>
    </font>
    <font>
      <sz val="9"/>
      <color theme="1"/>
      <name val="Meiryo"/>
      <family val="2"/>
      <charset val="128"/>
    </font>
    <font>
      <sz val="6"/>
      <color theme="1" tint="0.499984740745262"/>
      <name val="Verdana"/>
      <family val="2"/>
    </font>
    <font>
      <sz val="6"/>
      <color theme="1"/>
      <name val="ＭＳ Ｐゴシック"/>
      <family val="3"/>
      <charset val="128"/>
      <scheme val="minor"/>
    </font>
    <font>
      <b/>
      <sz val="9"/>
      <color theme="0"/>
      <name val="Meiryo UI"/>
      <family val="2"/>
      <charset val="128"/>
    </font>
    <font>
      <sz val="7"/>
      <color theme="1"/>
      <name val="Meiryo UI"/>
      <family val="2"/>
      <charset val="128"/>
    </font>
    <font>
      <b/>
      <sz val="7"/>
      <color rgb="FFFF0000"/>
      <name val="Meiryo UI"/>
      <family val="3"/>
      <charset val="128"/>
    </font>
    <font>
      <sz val="7"/>
      <color theme="1"/>
      <name val="Verdana"/>
      <family val="3"/>
      <charset val="128"/>
    </font>
    <font>
      <b/>
      <sz val="7"/>
      <color theme="1"/>
      <name val="Verdana"/>
      <family val="2"/>
    </font>
    <font>
      <b/>
      <sz val="7"/>
      <color theme="1"/>
      <name val="Meiryo UI"/>
      <family val="2"/>
      <charset val="128"/>
    </font>
    <font>
      <b/>
      <sz val="7"/>
      <color theme="1"/>
      <name val="Meiryo UI"/>
      <family val="3"/>
      <charset val="128"/>
    </font>
    <font>
      <b/>
      <u/>
      <sz val="8"/>
      <color rgb="FFFF0000"/>
      <name val="Meiryo UI"/>
      <family val="2"/>
      <charset val="128"/>
    </font>
    <font>
      <b/>
      <sz val="8"/>
      <color rgb="FFFF0000"/>
      <name val="Meiryo UI"/>
      <family val="3"/>
      <charset val="128"/>
    </font>
    <font>
      <b/>
      <sz val="20"/>
      <color theme="1"/>
      <name val="Meiryo UI"/>
      <family val="3"/>
      <charset val="128"/>
    </font>
    <font>
      <b/>
      <u/>
      <sz val="8"/>
      <color rgb="FFFF0000"/>
      <name val="游ゴシック"/>
      <family val="2"/>
      <charset val="128"/>
    </font>
    <font>
      <b/>
      <sz val="8"/>
      <color rgb="FFFF0000"/>
      <name val="Verdana"/>
      <family val="3"/>
    </font>
    <font>
      <b/>
      <sz val="18"/>
      <color rgb="FFFF0000"/>
      <name val="Meiryo UI"/>
      <family val="3"/>
      <charset val="128"/>
    </font>
    <font>
      <b/>
      <u/>
      <sz val="16"/>
      <name val="Meiryo UI"/>
      <family val="3"/>
      <charset val="128"/>
    </font>
    <font>
      <b/>
      <sz val="7"/>
      <color rgb="FF000000"/>
      <name val="Meiryo UI"/>
      <family val="3"/>
      <charset val="128"/>
    </font>
    <font>
      <sz val="7"/>
      <color rgb="FF000000"/>
      <name val="Meiryo UI"/>
      <family val="3"/>
      <charset val="128"/>
    </font>
    <font>
      <sz val="7"/>
      <color theme="1"/>
      <name val="Verdana"/>
      <family val="3"/>
    </font>
    <font>
      <sz val="10"/>
      <name val="Verdana"/>
      <family val="2"/>
    </font>
    <font>
      <sz val="9"/>
      <name val="Meiryo UI"/>
      <family val="3"/>
      <charset val="128"/>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128">
    <border>
      <left/>
      <right/>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style="thin">
        <color indexed="64"/>
      </bottom>
      <diagonal/>
    </border>
    <border>
      <left/>
      <right style="thick">
        <color rgb="FFFF0000"/>
      </right>
      <top style="hair">
        <color indexed="64"/>
      </top>
      <bottom/>
      <diagonal/>
    </border>
    <border>
      <left style="thin">
        <color theme="1" tint="0.24994659260841701"/>
      </left>
      <right/>
      <top style="hair">
        <color indexed="64"/>
      </top>
      <bottom/>
      <diagonal/>
    </border>
    <border>
      <left style="thin">
        <color theme="1" tint="0.24994659260841701"/>
      </left>
      <right/>
      <top/>
      <bottom/>
      <diagonal/>
    </border>
    <border>
      <left/>
      <right style="thick">
        <color rgb="FFFF0000"/>
      </right>
      <top/>
      <bottom/>
      <diagonal/>
    </border>
    <border>
      <left style="thin">
        <color theme="1" tint="0.249977111117893"/>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ck">
        <color rgb="FFFF0000"/>
      </right>
      <top style="hair">
        <color indexed="64"/>
      </top>
      <bottom style="thick">
        <color rgb="FFFF0000"/>
      </bottom>
      <diagonal/>
    </border>
    <border>
      <left/>
      <right style="thick">
        <color rgb="FFFF0000"/>
      </right>
      <top style="hair">
        <color indexed="64"/>
      </top>
      <bottom style="hair">
        <color indexed="64"/>
      </bottom>
      <diagonal/>
    </border>
    <border>
      <left/>
      <right style="thick">
        <color rgb="FFFF0000"/>
      </right>
      <top/>
      <bottom style="hair">
        <color indexed="64"/>
      </bottom>
      <diagonal/>
    </border>
    <border>
      <left style="thick">
        <color rgb="FFFF0000"/>
      </left>
      <right/>
      <top style="hair">
        <color theme="1" tint="0.24994659260841701"/>
      </top>
      <bottom style="thick">
        <color rgb="FFFF0000"/>
      </bottom>
      <diagonal/>
    </border>
    <border>
      <left/>
      <right style="thick">
        <color rgb="FFFF0000"/>
      </right>
      <top style="hair">
        <color theme="1" tint="0.24994659260841701"/>
      </top>
      <bottom style="thick">
        <color rgb="FFFF0000"/>
      </bottom>
      <diagonal/>
    </border>
    <border>
      <left style="thin">
        <color indexed="64"/>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style="thick">
        <color rgb="FFFF0000"/>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thin">
        <color indexed="64"/>
      </left>
      <right/>
      <top/>
      <bottom style="hair">
        <color theme="1" tint="0.24994659260841701"/>
      </bottom>
      <diagonal/>
    </border>
    <border>
      <left/>
      <right/>
      <top/>
      <bottom style="hair">
        <color theme="1" tint="0.24994659260841701"/>
      </bottom>
      <diagonal/>
    </border>
    <border>
      <left/>
      <right style="hair">
        <color theme="1" tint="0.24994659260841701"/>
      </right>
      <top/>
      <bottom style="hair">
        <color theme="1" tint="0.24994659260841701"/>
      </bottom>
      <diagonal/>
    </border>
    <border>
      <left style="hair">
        <color theme="1" tint="0.24994659260841701"/>
      </left>
      <right style="hair">
        <color theme="1" tint="0.24994659260841701"/>
      </right>
      <top/>
      <bottom style="hair">
        <color theme="1" tint="0.24994659260841701"/>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thick">
        <color rgb="FFFF0000"/>
      </left>
      <right/>
      <top style="thick">
        <color rgb="FFFF0000"/>
      </top>
      <bottom style="hair">
        <color theme="1" tint="0.24994659260841701"/>
      </bottom>
      <diagonal/>
    </border>
    <border>
      <left/>
      <right style="thick">
        <color rgb="FFFF0000"/>
      </right>
      <top style="thick">
        <color rgb="FFFF0000"/>
      </top>
      <bottom style="hair">
        <color theme="1" tint="0.24994659260841701"/>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theme="1" tint="0.24994659260841701"/>
      </bottom>
      <diagonal/>
    </border>
    <border>
      <left style="thin">
        <color theme="1" tint="0.24994659260841701"/>
      </left>
      <right/>
      <top/>
      <bottom style="hair">
        <color indexed="64"/>
      </bottom>
      <diagonal/>
    </border>
    <border>
      <left style="thin">
        <color theme="1" tint="0.24994659260841701"/>
      </left>
      <right/>
      <top style="hair">
        <color indexed="64"/>
      </top>
      <bottom style="hair">
        <color indexed="64"/>
      </bottom>
      <diagonal/>
    </border>
    <border>
      <left style="thick">
        <color rgb="FFFF0000"/>
      </left>
      <right/>
      <top style="hair">
        <color indexed="64"/>
      </top>
      <bottom style="hair">
        <color indexed="64"/>
      </bottom>
      <diagonal/>
    </border>
    <border>
      <left/>
      <right style="thick">
        <color rgb="FFFF0000"/>
      </right>
      <top style="hair">
        <color theme="1" tint="0.24994659260841701"/>
      </top>
      <bottom style="hair">
        <color theme="1" tint="0.24994659260841701"/>
      </bottom>
      <diagonal/>
    </border>
    <border>
      <left style="hair">
        <color theme="1" tint="0.24994659260841701"/>
      </left>
      <right/>
      <top/>
      <bottom/>
      <diagonal/>
    </border>
    <border>
      <left/>
      <right style="hair">
        <color theme="1" tint="0.24994659260841701"/>
      </right>
      <top/>
      <bottom/>
      <diagonal/>
    </border>
    <border>
      <left/>
      <right style="thin">
        <color theme="1" tint="0.24994659260841701"/>
      </right>
      <top/>
      <bottom style="hair">
        <color indexed="64"/>
      </bottom>
      <diagonal/>
    </border>
    <border>
      <left/>
      <right style="thin">
        <color theme="1" tint="0.24994659260841701"/>
      </right>
      <top style="hair">
        <color indexed="64"/>
      </top>
      <bottom style="hair">
        <color indexed="64"/>
      </bottom>
      <diagonal/>
    </border>
    <border>
      <left style="thick">
        <color rgb="FFFF0000"/>
      </left>
      <right/>
      <top/>
      <bottom style="hair">
        <color indexed="64"/>
      </bottom>
      <diagonal/>
    </border>
    <border>
      <left/>
      <right/>
      <top/>
      <bottom style="thin">
        <color theme="0" tint="-0.249977111117893"/>
      </bottom>
      <diagonal/>
    </border>
    <border>
      <left style="thin">
        <color theme="0" tint="-0.249977111117893"/>
      </left>
      <right/>
      <top style="thin">
        <color theme="0" tint="-0.249977111117893"/>
      </top>
      <bottom style="hair">
        <color indexed="64"/>
      </bottom>
      <diagonal/>
    </border>
    <border>
      <left/>
      <right/>
      <top style="thin">
        <color theme="0" tint="-0.249977111117893"/>
      </top>
      <bottom style="hair">
        <color indexed="64"/>
      </bottom>
      <diagonal/>
    </border>
    <border>
      <left/>
      <right style="thin">
        <color theme="0" tint="-0.249977111117893"/>
      </right>
      <top style="thin">
        <color theme="0" tint="-0.249977111117893"/>
      </top>
      <bottom style="hair">
        <color indexed="64"/>
      </bottom>
      <diagonal/>
    </border>
    <border>
      <left/>
      <right/>
      <top style="hair">
        <color theme="1" tint="0.24994659260841701"/>
      </top>
      <bottom/>
      <diagonal/>
    </border>
    <border>
      <left/>
      <right style="thick">
        <color rgb="FFFF0000"/>
      </right>
      <top style="hair">
        <color theme="1" tint="0.24994659260841701"/>
      </top>
      <bottom/>
      <diagonal/>
    </border>
    <border>
      <left style="thin">
        <color indexed="64"/>
      </left>
      <right/>
      <top style="hair">
        <color theme="1" tint="0.24994659260841701"/>
      </top>
      <bottom style="hair">
        <color indexed="64"/>
      </bottom>
      <diagonal/>
    </border>
    <border>
      <left/>
      <right/>
      <top style="hair">
        <color theme="1" tint="0.24994659260841701"/>
      </top>
      <bottom style="hair">
        <color indexed="64"/>
      </bottom>
      <diagonal/>
    </border>
    <border>
      <left/>
      <right style="hair">
        <color theme="1" tint="0.24994659260841701"/>
      </right>
      <top style="hair">
        <color theme="1" tint="0.24994659260841701"/>
      </top>
      <bottom style="hair">
        <color indexed="64"/>
      </bottom>
      <diagonal/>
    </border>
    <border>
      <left style="hair">
        <color theme="1" tint="0.24994659260841701"/>
      </left>
      <right/>
      <top style="hair">
        <color theme="1" tint="0.24994659260841701"/>
      </top>
      <bottom style="hair">
        <color indexed="64"/>
      </bottom>
      <diagonal/>
    </border>
    <border>
      <left/>
      <right style="thick">
        <color rgb="FFFF0000"/>
      </right>
      <top style="hair">
        <color theme="1" tint="0.24994659260841701"/>
      </top>
      <bottom style="hair">
        <color indexed="64"/>
      </bottom>
      <diagonal/>
    </border>
    <border>
      <left style="thick">
        <color rgb="FFFF0000"/>
      </left>
      <right/>
      <top style="hair">
        <color theme="1" tint="0.24994659260841701"/>
      </top>
      <bottom style="hair">
        <color indexed="64"/>
      </bottom>
      <diagonal/>
    </border>
    <border>
      <left/>
      <right/>
      <top style="hair">
        <color indexed="64"/>
      </top>
      <bottom style="thin">
        <color indexed="64"/>
      </bottom>
      <diagonal/>
    </border>
    <border>
      <left style="hair">
        <color theme="1" tint="0.24994659260841701"/>
      </left>
      <right/>
      <top style="hair">
        <color indexed="64"/>
      </top>
      <bottom style="thin">
        <color indexed="64"/>
      </bottom>
      <diagonal/>
    </border>
    <border>
      <left/>
      <right style="thick">
        <color rgb="FFFF0000"/>
      </right>
      <top style="hair">
        <color indexed="64"/>
      </top>
      <bottom style="thin">
        <color indexed="64"/>
      </bottom>
      <diagonal/>
    </border>
    <border>
      <left style="thin">
        <color indexed="64"/>
      </left>
      <right/>
      <top style="hair">
        <color indexed="64"/>
      </top>
      <bottom style="thin">
        <color indexed="64"/>
      </bottom>
      <diagonal/>
    </border>
    <border>
      <left/>
      <right style="hair">
        <color theme="1" tint="0.24994659260841701"/>
      </right>
      <top style="hair">
        <color indexed="64"/>
      </top>
      <bottom style="thin">
        <color indexed="64"/>
      </bottom>
      <diagonal/>
    </border>
    <border>
      <left style="thick">
        <color rgb="FFFF0000"/>
      </left>
      <right/>
      <top style="hair">
        <color indexed="64"/>
      </top>
      <bottom style="thick">
        <color rgb="FFFF0000"/>
      </bottom>
      <diagonal/>
    </border>
    <border>
      <left style="hair">
        <color indexed="64"/>
      </left>
      <right style="hair">
        <color indexed="64"/>
      </right>
      <top style="hair">
        <color indexed="64"/>
      </top>
      <bottom style="hair">
        <color indexed="64"/>
      </bottom>
      <diagonal/>
    </border>
    <border>
      <left style="thick">
        <color rgb="FFFF0000"/>
      </left>
      <right/>
      <top style="hair">
        <color indexed="64"/>
      </top>
      <bottom/>
      <diagonal/>
    </border>
    <border>
      <left style="thin">
        <color theme="1" tint="0.24994659260841701"/>
      </left>
      <right/>
      <top style="hair">
        <color theme="1" tint="0.24994659260841701"/>
      </top>
      <bottom/>
      <diagonal/>
    </border>
    <border>
      <left/>
      <right/>
      <top style="hair">
        <color theme="1" tint="0.24994659260841701"/>
      </top>
      <bottom style="thick">
        <color rgb="FFFF0000"/>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style="hair">
        <color indexed="64"/>
      </left>
      <right/>
      <top/>
      <bottom style="thick">
        <color rgb="FFFF0000"/>
      </bottom>
      <diagonal/>
    </border>
    <border>
      <left/>
      <right/>
      <top/>
      <bottom style="thick">
        <color rgb="FFFF0000"/>
      </bottom>
      <diagonal/>
    </border>
    <border>
      <left/>
      <right style="hair">
        <color indexed="64"/>
      </right>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right style="hair">
        <color indexed="64"/>
      </right>
      <top/>
      <bottom/>
      <diagonal/>
    </border>
    <border>
      <left style="thin">
        <color theme="1" tint="0.24994659260841701"/>
      </left>
      <right/>
      <top style="hair">
        <color indexed="64"/>
      </top>
      <bottom style="hair">
        <color theme="1" tint="0.24994659260841701"/>
      </bottom>
      <diagonal/>
    </border>
    <border>
      <left/>
      <right/>
      <top style="hair">
        <color indexed="64"/>
      </top>
      <bottom style="hair">
        <color theme="1" tint="0.24994659260841701"/>
      </bottom>
      <diagonal/>
    </border>
    <border>
      <left/>
      <right style="hair">
        <color indexed="64"/>
      </right>
      <top style="hair">
        <color indexed="64"/>
      </top>
      <bottom style="hair">
        <color theme="1" tint="0.24994659260841701"/>
      </bottom>
      <diagonal/>
    </border>
    <border>
      <left style="thin">
        <color theme="1" tint="0.24994659260841701"/>
      </left>
      <right/>
      <top style="thin">
        <color indexed="64"/>
      </top>
      <bottom style="hair">
        <color theme="1" tint="0.24994659260841701"/>
      </bottom>
      <diagonal/>
    </border>
    <border>
      <left/>
      <right/>
      <top style="thin">
        <color indexed="64"/>
      </top>
      <bottom style="hair">
        <color theme="1" tint="0.24994659260841701"/>
      </bottom>
      <diagonal/>
    </border>
    <border>
      <left/>
      <right style="thick">
        <color rgb="FFFF0000"/>
      </right>
      <top style="thin">
        <color indexed="64"/>
      </top>
      <bottom style="hair">
        <color theme="1" tint="0.24994659260841701"/>
      </bottom>
      <diagonal/>
    </border>
    <border>
      <left/>
      <right/>
      <top style="thick">
        <color rgb="FFFF0000"/>
      </top>
      <bottom style="hair">
        <color theme="1" tint="0.24994659260841701"/>
      </bottom>
      <diagonal/>
    </border>
    <border>
      <left/>
      <right style="thick">
        <color rgb="FFFF0000"/>
      </right>
      <top style="hair">
        <color indexed="64"/>
      </top>
      <bottom style="hair">
        <color theme="1" tint="0.24994659260841701"/>
      </bottom>
      <diagonal/>
    </border>
    <border>
      <left/>
      <right style="thin">
        <color indexed="64"/>
      </right>
      <top style="hair">
        <color theme="1" tint="0.24994659260841701"/>
      </top>
      <bottom/>
      <diagonal/>
    </border>
    <border>
      <left style="thin">
        <color indexed="64"/>
      </left>
      <right/>
      <top style="hair">
        <color indexed="64"/>
      </top>
      <bottom/>
      <diagonal/>
    </border>
    <border>
      <left/>
      <right style="hair">
        <color theme="1" tint="0.24994659260841701"/>
      </right>
      <top style="hair">
        <color indexed="64"/>
      </top>
      <bottom/>
      <diagonal/>
    </border>
    <border>
      <left style="hair">
        <color theme="1" tint="0.24994659260841701"/>
      </left>
      <right/>
      <top style="hair">
        <color indexed="64"/>
      </top>
      <bottom/>
      <diagonal/>
    </border>
    <border>
      <left/>
      <right/>
      <top style="thin">
        <color theme="1" tint="0.249977111117893"/>
      </top>
      <bottom/>
      <diagonal/>
    </border>
    <border>
      <left/>
      <right style="thin">
        <color indexed="64"/>
      </right>
      <top style="thin">
        <color theme="1" tint="0.24994659260841701"/>
      </top>
      <bottom style="thin">
        <color theme="1" tint="0.24994659260841701"/>
      </bottom>
      <diagonal/>
    </border>
    <border>
      <left/>
      <right/>
      <top/>
      <bottom style="thin">
        <color theme="1" tint="0.249977111117893"/>
      </bottom>
      <diagonal/>
    </border>
    <border>
      <left/>
      <right style="hair">
        <color theme="1" tint="0.249977111117893"/>
      </right>
      <top/>
      <bottom style="thin">
        <color theme="1" tint="0.249977111117893"/>
      </bottom>
      <diagonal/>
    </border>
    <border>
      <left style="hair">
        <color theme="1" tint="0.249977111117893"/>
      </left>
      <right/>
      <top/>
      <bottom style="thin">
        <color theme="1" tint="0.249977111117893"/>
      </bottom>
      <diagonal/>
    </border>
    <border>
      <left style="hair">
        <color theme="1" tint="0.24994659260841701"/>
      </left>
      <right/>
      <top/>
      <bottom style="hair">
        <color theme="1" tint="0.24994659260841701"/>
      </bottom>
      <diagonal/>
    </border>
    <border>
      <left/>
      <right style="thin">
        <color indexed="64"/>
      </right>
      <top/>
      <bottom style="hair">
        <color theme="1" tint="0.24994659260841701"/>
      </bottom>
      <diagonal/>
    </border>
    <border>
      <left style="thick">
        <color rgb="FFFF0000"/>
      </left>
      <right/>
      <top style="hair">
        <color theme="1" tint="0.24994659260841701"/>
      </top>
      <bottom/>
      <diagonal/>
    </border>
    <border>
      <left/>
      <right style="thin">
        <color indexed="64"/>
      </right>
      <top/>
      <bottom style="hair">
        <color indexed="64"/>
      </bottom>
      <diagonal/>
    </border>
    <border>
      <left/>
      <right style="thin">
        <color indexed="64"/>
      </right>
      <top style="hair">
        <color indexed="64"/>
      </top>
      <bottom/>
      <diagonal/>
    </border>
    <border>
      <left style="thin">
        <color theme="1" tint="0.249977111117893"/>
      </left>
      <right/>
      <top style="thin">
        <color theme="1" tint="0.249977111117893"/>
      </top>
      <bottom style="hair">
        <color theme="1" tint="0.249977111117893"/>
      </bottom>
      <diagonal/>
    </border>
    <border>
      <left/>
      <right/>
      <top style="thin">
        <color theme="1" tint="0.249977111117893"/>
      </top>
      <bottom style="hair">
        <color theme="1" tint="0.249977111117893"/>
      </bottom>
      <diagonal/>
    </border>
    <border>
      <left/>
      <right style="hair">
        <color theme="1" tint="0.249977111117893"/>
      </right>
      <top style="thin">
        <color theme="1" tint="0.249977111117893"/>
      </top>
      <bottom style="hair">
        <color theme="1" tint="0.249977111117893"/>
      </bottom>
      <diagonal/>
    </border>
    <border>
      <left style="hair">
        <color theme="1" tint="0.249977111117893"/>
      </left>
      <right/>
      <top style="thin">
        <color theme="1" tint="0.249977111117893"/>
      </top>
      <bottom style="hair">
        <color theme="1" tint="0.249977111117893"/>
      </bottom>
      <diagonal/>
    </border>
    <border>
      <left/>
      <right style="thin">
        <color theme="1" tint="0.249977111117893"/>
      </right>
      <top style="thin">
        <color theme="1" tint="0.249977111117893"/>
      </top>
      <bottom style="hair">
        <color theme="1" tint="0.249977111117893"/>
      </bottom>
      <diagonal/>
    </border>
    <border>
      <left style="thin">
        <color theme="1" tint="0.249977111117893"/>
      </left>
      <right/>
      <top/>
      <bottom style="hair">
        <color theme="1" tint="0.249977111117893"/>
      </bottom>
      <diagonal/>
    </border>
    <border>
      <left/>
      <right/>
      <top/>
      <bottom style="hair">
        <color theme="1" tint="0.249977111117893"/>
      </bottom>
      <diagonal/>
    </border>
    <border>
      <left/>
      <right style="hair">
        <color theme="1" tint="0.249977111117893"/>
      </right>
      <top/>
      <bottom style="hair">
        <color theme="1" tint="0.249977111117893"/>
      </bottom>
      <diagonal/>
    </border>
    <border>
      <left style="hair">
        <color theme="1" tint="0.249977111117893"/>
      </left>
      <right/>
      <top/>
      <bottom style="hair">
        <color theme="1" tint="0.249977111117893"/>
      </bottom>
      <diagonal/>
    </border>
    <border>
      <left/>
      <right style="thin">
        <color theme="1" tint="0.249977111117893"/>
      </right>
      <top/>
      <bottom style="hair">
        <color theme="1" tint="0.249977111117893"/>
      </bottom>
      <diagonal/>
    </border>
  </borders>
  <cellStyleXfs count="6">
    <xf numFmtId="0" fontId="0" fillId="0" borderId="0"/>
    <xf numFmtId="0" fontId="15" fillId="0" borderId="0" applyNumberFormat="0" applyFill="0" applyBorder="0" applyAlignment="0" applyProtection="0"/>
    <xf numFmtId="38" fontId="13" fillId="0" borderId="0" applyFont="0" applyFill="0" applyBorder="0" applyAlignment="0" applyProtection="0">
      <alignment vertical="center"/>
    </xf>
    <xf numFmtId="6" fontId="14" fillId="0" borderId="0" applyFont="0" applyFill="0" applyBorder="0" applyAlignment="0" applyProtection="0">
      <alignment vertical="center"/>
    </xf>
    <xf numFmtId="0" fontId="13" fillId="0" borderId="0">
      <alignment vertical="center"/>
    </xf>
    <xf numFmtId="0" fontId="16" fillId="0" borderId="0">
      <alignment vertical="center"/>
    </xf>
  </cellStyleXfs>
  <cellXfs count="290">
    <xf numFmtId="0" fontId="0" fillId="0" borderId="0" xfId="0"/>
    <xf numFmtId="0" fontId="17" fillId="0" borderId="0" xfId="0" applyFont="1" applyBorder="1"/>
    <xf numFmtId="0" fontId="17" fillId="0" borderId="0" xfId="0" applyFont="1"/>
    <xf numFmtId="0" fontId="18" fillId="0" borderId="0" xfId="0" applyFont="1" applyBorder="1" applyAlignment="1" applyProtection="1">
      <alignment vertical="center"/>
    </xf>
    <xf numFmtId="0" fontId="0" fillId="0" borderId="0" xfId="0" applyBorder="1"/>
    <xf numFmtId="0" fontId="5" fillId="0" borderId="0" xfId="0"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19"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18" fillId="0" borderId="0" xfId="0" applyFont="1" applyBorder="1"/>
    <xf numFmtId="0" fontId="18" fillId="0" borderId="0" xfId="0" applyFont="1"/>
    <xf numFmtId="0" fontId="21" fillId="0" borderId="0" xfId="0" applyFont="1" applyBorder="1" applyAlignment="1">
      <alignment vertical="center" wrapText="1"/>
    </xf>
    <xf numFmtId="0" fontId="9" fillId="0" borderId="0" xfId="0" applyFont="1" applyAlignment="1">
      <alignment vertical="center" wrapText="1"/>
    </xf>
    <xf numFmtId="0" fontId="0" fillId="0" borderId="0" xfId="0" applyProtection="1"/>
    <xf numFmtId="0" fontId="22" fillId="0" borderId="0" xfId="0" applyFont="1" applyBorder="1" applyAlignment="1" applyProtection="1">
      <alignment vertical="center"/>
    </xf>
    <xf numFmtId="178" fontId="20" fillId="0" borderId="0" xfId="0" applyNumberFormat="1" applyFont="1" applyBorder="1" applyAlignment="1" applyProtection="1">
      <alignment horizontal="left" vertical="center"/>
    </xf>
    <xf numFmtId="0" fontId="23" fillId="0" borderId="0" xfId="0" applyFont="1" applyBorder="1" applyAlignment="1" applyProtection="1">
      <alignment vertical="center" wrapText="1"/>
    </xf>
    <xf numFmtId="0" fontId="17" fillId="0" borderId="0" xfId="0" applyFont="1" applyBorder="1" applyAlignment="1">
      <alignment vertical="center"/>
    </xf>
    <xf numFmtId="0" fontId="17" fillId="0" borderId="0" xfId="0" applyFont="1" applyAlignment="1">
      <alignment vertical="center"/>
    </xf>
    <xf numFmtId="0" fontId="0" fillId="0" borderId="0" xfId="0" applyAlignment="1">
      <alignment vertical="center"/>
    </xf>
    <xf numFmtId="0" fontId="24" fillId="0" borderId="0" xfId="0" applyFont="1" applyAlignment="1" applyProtection="1"/>
    <xf numFmtId="0" fontId="18" fillId="0" borderId="0" xfId="5" applyFont="1" applyBorder="1" applyAlignment="1">
      <alignment vertical="center"/>
    </xf>
    <xf numFmtId="177" fontId="26" fillId="0" borderId="0" xfId="2" applyNumberFormat="1" applyFont="1" applyBorder="1" applyAlignment="1" applyProtection="1">
      <alignment horizontal="right" vertical="center" wrapText="1"/>
    </xf>
    <xf numFmtId="179" fontId="27" fillId="0" borderId="0" xfId="2" applyNumberFormat="1" applyFont="1" applyBorder="1" applyAlignment="1" applyProtection="1">
      <alignment horizontal="right" vertical="center" wrapText="1" indent="1"/>
    </xf>
    <xf numFmtId="177" fontId="28" fillId="0" borderId="0" xfId="3" applyNumberFormat="1" applyFont="1" applyBorder="1" applyAlignment="1" applyProtection="1">
      <alignment horizontal="right" vertical="center" shrinkToFit="1"/>
    </xf>
    <xf numFmtId="0" fontId="29" fillId="0" borderId="0" xfId="0" applyFont="1" applyFill="1" applyBorder="1" applyAlignment="1" applyProtection="1">
      <alignment vertical="center" wrapText="1"/>
    </xf>
    <xf numFmtId="0" fontId="5" fillId="0" borderId="0" xfId="0" applyFont="1" applyFill="1" applyBorder="1" applyAlignment="1" applyProtection="1">
      <alignment vertical="top" wrapText="1"/>
    </xf>
    <xf numFmtId="0" fontId="18" fillId="0" borderId="17" xfId="0" applyFont="1" applyBorder="1"/>
    <xf numFmtId="0" fontId="30" fillId="0" borderId="18" xfId="0" applyFont="1" applyFill="1" applyBorder="1" applyAlignment="1" applyProtection="1">
      <alignment vertical="center"/>
    </xf>
    <xf numFmtId="0" fontId="30" fillId="0" borderId="19" xfId="0" applyFont="1" applyFill="1" applyBorder="1" applyAlignment="1" applyProtection="1">
      <alignment vertical="center"/>
    </xf>
    <xf numFmtId="38" fontId="31" fillId="0" borderId="19" xfId="2" applyFont="1" applyFill="1" applyBorder="1" applyAlignment="1" applyProtection="1">
      <alignment vertical="center" wrapText="1"/>
    </xf>
    <xf numFmtId="177" fontId="31" fillId="0" borderId="19" xfId="2" applyNumberFormat="1" applyFont="1" applyFill="1" applyBorder="1" applyAlignment="1" applyProtection="1">
      <alignment vertical="center" wrapText="1"/>
    </xf>
    <xf numFmtId="179" fontId="31" fillId="0" borderId="19" xfId="2" applyNumberFormat="1" applyFont="1" applyFill="1" applyBorder="1" applyAlignment="1" applyProtection="1">
      <alignment vertical="center" wrapText="1"/>
    </xf>
    <xf numFmtId="177" fontId="21" fillId="0" borderId="19" xfId="3" applyNumberFormat="1" applyFont="1" applyFill="1" applyBorder="1" applyAlignment="1" applyProtection="1">
      <alignment vertical="center" shrinkToFit="1"/>
    </xf>
    <xf numFmtId="0" fontId="20" fillId="0" borderId="19" xfId="0" applyFont="1" applyFill="1" applyBorder="1" applyAlignment="1">
      <alignment vertical="center"/>
    </xf>
    <xf numFmtId="0" fontId="20" fillId="0" borderId="20" xfId="0" applyFont="1" applyFill="1" applyBorder="1" applyAlignment="1">
      <alignment vertical="center"/>
    </xf>
    <xf numFmtId="0" fontId="32" fillId="0" borderId="21" xfId="0" applyFont="1" applyBorder="1" applyAlignment="1">
      <alignment vertical="top"/>
    </xf>
    <xf numFmtId="0" fontId="32" fillId="0" borderId="22" xfId="0" applyFont="1" applyBorder="1" applyAlignment="1">
      <alignment vertical="center"/>
    </xf>
    <xf numFmtId="0" fontId="32" fillId="0" borderId="23" xfId="0" applyFont="1" applyBorder="1" applyAlignment="1">
      <alignment vertical="top"/>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42" fillId="0" borderId="0" xfId="1" applyFont="1" applyBorder="1" applyAlignment="1" applyProtection="1">
      <alignment horizontal="center" wrapText="1"/>
    </xf>
    <xf numFmtId="0" fontId="43" fillId="0" borderId="0" xfId="0" applyFont="1" applyBorder="1" applyAlignment="1" applyProtection="1">
      <alignment horizontal="center"/>
    </xf>
    <xf numFmtId="0" fontId="45" fillId="0" borderId="0" xfId="0" applyFont="1" applyAlignment="1" applyProtection="1"/>
    <xf numFmtId="14" fontId="46" fillId="0" borderId="0" xfId="0" applyNumberFormat="1" applyFont="1" applyFill="1" applyBorder="1" applyAlignment="1" applyProtection="1">
      <alignment vertical="top"/>
    </xf>
    <xf numFmtId="0" fontId="51" fillId="0" borderId="0" xfId="0" applyFont="1" applyAlignment="1" applyProtection="1"/>
    <xf numFmtId="0" fontId="0" fillId="2" borderId="0" xfId="0" applyFill="1" applyBorder="1" applyAlignment="1">
      <alignment horizontal="center"/>
    </xf>
    <xf numFmtId="0" fontId="0" fillId="2" borderId="0" xfId="0" applyFill="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56" fillId="0" borderId="0" xfId="0" applyFont="1" applyBorder="1"/>
    <xf numFmtId="0" fontId="56" fillId="0" borderId="0" xfId="0" applyFont="1"/>
    <xf numFmtId="0" fontId="0" fillId="0" borderId="0" xfId="0" applyBorder="1" applyAlignment="1">
      <alignment vertical="center"/>
    </xf>
    <xf numFmtId="38" fontId="25" fillId="0" borderId="0" xfId="2" applyFont="1" applyBorder="1" applyAlignment="1" applyProtection="1">
      <alignment horizontal="center" vertical="center" wrapText="1"/>
    </xf>
    <xf numFmtId="0" fontId="46" fillId="0" borderId="0" xfId="0" applyFont="1" applyFill="1" applyAlignment="1" applyProtection="1">
      <alignment horizontal="right" vertical="top"/>
    </xf>
    <xf numFmtId="0" fontId="39" fillId="0" borderId="0" xfId="0" applyFont="1" applyFill="1" applyBorder="1" applyAlignment="1" applyProtection="1">
      <alignment vertical="center" wrapText="1"/>
    </xf>
    <xf numFmtId="0" fontId="33" fillId="0" borderId="0" xfId="5" applyFont="1" applyFill="1" applyBorder="1" applyAlignment="1" applyProtection="1">
      <alignment vertical="center" shrinkToFit="1"/>
    </xf>
    <xf numFmtId="0" fontId="32" fillId="0" borderId="21" xfId="0" applyFont="1" applyBorder="1" applyAlignment="1">
      <alignment vertical="top" wrapText="1"/>
    </xf>
    <xf numFmtId="0" fontId="21" fillId="0" borderId="0" xfId="0" applyFont="1" applyAlignment="1">
      <alignment vertical="center" wrapText="1"/>
    </xf>
    <xf numFmtId="0" fontId="20" fillId="2" borderId="38" xfId="0" applyFont="1" applyFill="1" applyBorder="1" applyAlignment="1" applyProtection="1">
      <alignment horizontal="center" vertical="center" shrinkToFit="1"/>
    </xf>
    <xf numFmtId="0" fontId="18" fillId="0" borderId="6"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29" xfId="5" applyFont="1" applyBorder="1" applyAlignment="1">
      <alignment horizontal="center" vertical="center" wrapText="1"/>
    </xf>
    <xf numFmtId="0" fontId="18" fillId="0" borderId="30" xfId="5" applyFont="1" applyBorder="1" applyAlignment="1">
      <alignment horizontal="center" vertical="center" wrapText="1"/>
    </xf>
    <xf numFmtId="0" fontId="18" fillId="0" borderId="31" xfId="5" applyFont="1" applyBorder="1" applyAlignment="1">
      <alignment horizontal="center" vertical="center" wrapText="1"/>
    </xf>
    <xf numFmtId="177" fontId="18" fillId="2" borderId="75" xfId="0" applyNumberFormat="1" applyFont="1" applyFill="1" applyBorder="1" applyAlignment="1" applyProtection="1">
      <alignment horizontal="center" vertical="center" wrapText="1"/>
    </xf>
    <xf numFmtId="177" fontId="18" fillId="2" borderId="73" xfId="0" applyNumberFormat="1" applyFont="1" applyFill="1" applyBorder="1" applyAlignment="1" applyProtection="1">
      <alignment horizontal="center" vertical="center" wrapText="1"/>
    </xf>
    <xf numFmtId="177" fontId="18" fillId="2" borderId="76" xfId="0" applyNumberFormat="1" applyFont="1" applyFill="1" applyBorder="1" applyAlignment="1" applyProtection="1">
      <alignment horizontal="center" vertical="center" wrapText="1"/>
    </xf>
    <xf numFmtId="0" fontId="18" fillId="0" borderId="83"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18" fillId="0" borderId="31" xfId="0" applyFont="1" applyFill="1" applyBorder="1" applyAlignment="1" applyProtection="1">
      <alignment horizontal="center" vertical="center" wrapText="1"/>
    </xf>
    <xf numFmtId="177" fontId="18" fillId="0" borderId="32" xfId="0" applyNumberFormat="1" applyFont="1" applyFill="1" applyBorder="1" applyAlignment="1" applyProtection="1">
      <alignment horizontal="center" vertical="center" wrapText="1"/>
    </xf>
    <xf numFmtId="177" fontId="18" fillId="0" borderId="30" xfId="0" applyNumberFormat="1"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protection locked="0"/>
    </xf>
    <xf numFmtId="0" fontId="18" fillId="0" borderId="60" xfId="0" applyFont="1" applyFill="1" applyBorder="1" applyAlignment="1" applyProtection="1">
      <alignment horizontal="center" vertical="center" wrapText="1"/>
      <protection locked="0"/>
    </xf>
    <xf numFmtId="0" fontId="18" fillId="0" borderId="41" xfId="0" applyFont="1" applyFill="1" applyBorder="1" applyAlignment="1" applyProtection="1">
      <alignment horizontal="center" vertical="center" wrapText="1"/>
      <protection locked="0"/>
    </xf>
    <xf numFmtId="0" fontId="18" fillId="0" borderId="42" xfId="0" applyFont="1" applyFill="1" applyBorder="1" applyAlignment="1" applyProtection="1">
      <alignment horizontal="center" vertical="center" wrapText="1"/>
      <protection locked="0"/>
    </xf>
    <xf numFmtId="0" fontId="20" fillId="2" borderId="61" xfId="0" applyFont="1" applyFill="1" applyBorder="1" applyAlignment="1" applyProtection="1">
      <alignment horizontal="center" vertical="center" shrinkToFit="1"/>
    </xf>
    <xf numFmtId="0" fontId="20" fillId="2" borderId="62" xfId="0" applyFont="1" applyFill="1" applyBorder="1" applyAlignment="1" applyProtection="1">
      <alignment horizontal="center" vertical="center" shrinkToFit="1"/>
    </xf>
    <xf numFmtId="0" fontId="18" fillId="0" borderId="81" xfId="0" applyFont="1" applyFill="1" applyBorder="1" applyAlignment="1" applyProtection="1">
      <alignment horizontal="center" vertical="center" wrapText="1"/>
    </xf>
    <xf numFmtId="0" fontId="18" fillId="0" borderId="78" xfId="0" applyFont="1" applyFill="1" applyBorder="1" applyAlignment="1" applyProtection="1">
      <alignment horizontal="center" vertical="center" wrapText="1"/>
    </xf>
    <xf numFmtId="0" fontId="18" fillId="0" borderId="82" xfId="0" applyFont="1" applyFill="1" applyBorder="1" applyAlignment="1" applyProtection="1">
      <alignment horizontal="center" vertical="center" wrapText="1"/>
    </xf>
    <xf numFmtId="0" fontId="55" fillId="0" borderId="0" xfId="0" applyFont="1" applyAlignment="1">
      <alignment horizontal="center"/>
    </xf>
    <xf numFmtId="0" fontId="37" fillId="0" borderId="21" xfId="0" applyFont="1" applyBorder="1" applyAlignment="1">
      <alignment horizontal="center" vertical="center"/>
    </xf>
    <xf numFmtId="0" fontId="37" fillId="0" borderId="23" xfId="0" applyFont="1" applyBorder="1" applyAlignment="1">
      <alignment horizontal="center" vertical="center"/>
    </xf>
    <xf numFmtId="0" fontId="29" fillId="3" borderId="8" xfId="0" applyFont="1" applyFill="1" applyBorder="1" applyAlignment="1" applyProtection="1">
      <alignment horizontal="center" vertical="center" wrapText="1"/>
    </xf>
    <xf numFmtId="0" fontId="29" fillId="3" borderId="9" xfId="0" applyFont="1" applyFill="1" applyBorder="1" applyAlignment="1" applyProtection="1">
      <alignment horizontal="center" vertical="center" wrapText="1"/>
    </xf>
    <xf numFmtId="0" fontId="29" fillId="3" borderId="10" xfId="0" applyFont="1" applyFill="1" applyBorder="1" applyAlignment="1" applyProtection="1">
      <alignment horizontal="center" vertical="center" wrapText="1"/>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65" fillId="0" borderId="108" xfId="5" applyFont="1" applyFill="1" applyBorder="1" applyAlignment="1" applyProtection="1">
      <alignment horizontal="center" vertical="top" wrapText="1" shrinkToFit="1"/>
    </xf>
    <xf numFmtId="0" fontId="65" fillId="0" borderId="108" xfId="5" applyFont="1" applyFill="1" applyBorder="1" applyAlignment="1" applyProtection="1">
      <alignment horizontal="center" vertical="top" shrinkToFit="1"/>
    </xf>
    <xf numFmtId="0" fontId="33" fillId="0" borderId="0" xfId="5" applyFont="1" applyFill="1" applyBorder="1" applyAlignment="1" applyProtection="1">
      <alignment horizontal="right" vertical="center" shrinkToFit="1"/>
    </xf>
    <xf numFmtId="0" fontId="72" fillId="0" borderId="66" xfId="0" applyFont="1" applyBorder="1" applyAlignment="1">
      <alignment horizontal="center" vertical="center" wrapText="1"/>
    </xf>
    <xf numFmtId="0" fontId="35" fillId="2" borderId="48" xfId="0" applyFont="1" applyFill="1" applyBorder="1" applyAlignment="1">
      <alignment horizontal="center" vertical="center"/>
    </xf>
    <xf numFmtId="0" fontId="35" fillId="2" borderId="110" xfId="0" applyFont="1" applyFill="1" applyBorder="1" applyAlignment="1">
      <alignment horizontal="center" vertical="center"/>
    </xf>
    <xf numFmtId="0" fontId="35" fillId="2" borderId="111" xfId="0" applyFont="1" applyFill="1" applyBorder="1" applyAlignment="1">
      <alignment horizontal="center" vertical="center"/>
    </xf>
    <xf numFmtId="6" fontId="69" fillId="0" borderId="112" xfId="3" applyFont="1" applyBorder="1" applyAlignment="1">
      <alignment horizontal="center" vertical="center" shrinkToFit="1"/>
    </xf>
    <xf numFmtId="6" fontId="69" fillId="0" borderId="110" xfId="3" applyFont="1" applyBorder="1" applyAlignment="1">
      <alignment horizontal="center" vertical="center" shrinkToFit="1"/>
    </xf>
    <xf numFmtId="6" fontId="69" fillId="0" borderId="49" xfId="3" applyFont="1" applyBorder="1" applyAlignment="1">
      <alignment horizontal="center" vertical="center" shrinkToFit="1"/>
    </xf>
    <xf numFmtId="6" fontId="75" fillId="0" borderId="121" xfId="3" applyFont="1" applyBorder="1" applyAlignment="1">
      <alignment horizontal="center" vertical="center" shrinkToFit="1"/>
    </xf>
    <xf numFmtId="6" fontId="75" fillId="0" borderId="119" xfId="3" applyFont="1" applyBorder="1" applyAlignment="1">
      <alignment horizontal="center" vertical="center" shrinkToFit="1"/>
    </xf>
    <xf numFmtId="6" fontId="75" fillId="0" borderId="122" xfId="3" applyFont="1" applyBorder="1" applyAlignment="1">
      <alignment horizontal="center" vertical="center" shrinkToFit="1"/>
    </xf>
    <xf numFmtId="0" fontId="18" fillId="2" borderId="118" xfId="0" applyFont="1" applyFill="1" applyBorder="1" applyAlignment="1">
      <alignment horizontal="center" vertical="center"/>
    </xf>
    <xf numFmtId="0" fontId="18" fillId="2" borderId="119" xfId="0" applyFont="1" applyFill="1" applyBorder="1" applyAlignment="1">
      <alignment horizontal="center" vertical="center"/>
    </xf>
    <xf numFmtId="0" fontId="18" fillId="2" borderId="120" xfId="0" applyFont="1" applyFill="1" applyBorder="1" applyAlignment="1">
      <alignment horizontal="center" vertical="center"/>
    </xf>
    <xf numFmtId="0" fontId="18" fillId="2" borderId="123" xfId="0" applyFont="1" applyFill="1" applyBorder="1" applyAlignment="1">
      <alignment horizontal="center" vertical="center"/>
    </xf>
    <xf numFmtId="0" fontId="18" fillId="2" borderId="124" xfId="0" applyFont="1" applyFill="1" applyBorder="1" applyAlignment="1">
      <alignment horizontal="center" vertical="center"/>
    </xf>
    <xf numFmtId="0" fontId="18" fillId="2" borderId="125" xfId="0" applyFont="1" applyFill="1" applyBorder="1" applyAlignment="1">
      <alignment horizontal="center" vertical="center"/>
    </xf>
    <xf numFmtId="6" fontId="75" fillId="0" borderId="126" xfId="3" applyFont="1" applyBorder="1" applyAlignment="1">
      <alignment horizontal="center" vertical="center" shrinkToFit="1"/>
    </xf>
    <xf numFmtId="6" fontId="75" fillId="0" borderId="124" xfId="3" applyFont="1" applyBorder="1" applyAlignment="1">
      <alignment horizontal="center" vertical="center" shrinkToFit="1"/>
    </xf>
    <xf numFmtId="6" fontId="75" fillId="0" borderId="127" xfId="3" applyFont="1" applyBorder="1" applyAlignment="1">
      <alignment horizontal="center" vertical="center" shrinkToFit="1"/>
    </xf>
    <xf numFmtId="0" fontId="5" fillId="0" borderId="8"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74" fillId="0" borderId="22" xfId="0" applyFont="1" applyBorder="1" applyAlignment="1" applyProtection="1">
      <alignment horizontal="left" vertical="center"/>
      <protection locked="0"/>
    </xf>
    <xf numFmtId="0" fontId="74" fillId="0" borderId="23" xfId="0" applyFont="1" applyBorder="1" applyAlignment="1" applyProtection="1">
      <alignment horizontal="left" vertical="center"/>
      <protection locked="0"/>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6" fillId="3" borderId="53" xfId="0" applyFont="1" applyFill="1" applyBorder="1" applyAlignment="1" applyProtection="1">
      <alignment vertical="center" wrapText="1"/>
    </xf>
    <xf numFmtId="0" fontId="36" fillId="3" borderId="54" xfId="0" applyFont="1" applyFill="1" applyBorder="1" applyAlignment="1" applyProtection="1">
      <alignment vertical="center" wrapText="1"/>
    </xf>
    <xf numFmtId="0" fontId="36" fillId="3" borderId="55" xfId="0" applyFont="1" applyFill="1" applyBorder="1" applyAlignment="1" applyProtection="1">
      <alignment vertical="center" wrapText="1"/>
    </xf>
    <xf numFmtId="0" fontId="34" fillId="3" borderId="50" xfId="0" applyFont="1" applyFill="1" applyBorder="1" applyAlignment="1" applyProtection="1">
      <alignment horizontal="center" vertical="center"/>
    </xf>
    <xf numFmtId="0" fontId="57" fillId="3" borderId="51" xfId="0" applyFont="1" applyFill="1" applyBorder="1" applyAlignment="1" applyProtection="1">
      <alignment horizontal="center" vertical="center"/>
    </xf>
    <xf numFmtId="0" fontId="47" fillId="0" borderId="5" xfId="0" applyFont="1" applyBorder="1" applyAlignment="1" applyProtection="1">
      <alignment horizontal="center" wrapText="1"/>
    </xf>
    <xf numFmtId="0" fontId="50" fillId="0" borderId="67" xfId="0" applyFont="1" applyBorder="1" applyAlignment="1" applyProtection="1">
      <alignment horizontal="center" vertical="center" shrinkToFit="1"/>
      <protection locked="0"/>
    </xf>
    <xf numFmtId="0" fontId="32" fillId="0" borderId="68" xfId="0" applyFont="1" applyBorder="1" applyAlignment="1" applyProtection="1">
      <alignment horizontal="center" vertical="center" shrinkToFit="1"/>
      <protection locked="0"/>
    </xf>
    <xf numFmtId="0" fontId="32" fillId="0" borderId="69" xfId="0" applyFont="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4" fillId="2" borderId="96" xfId="0" applyFont="1" applyFill="1" applyBorder="1" applyAlignment="1" applyProtection="1">
      <alignment horizontal="center" vertical="center" wrapText="1"/>
    </xf>
    <xf numFmtId="0" fontId="4" fillId="2" borderId="97" xfId="0" applyFont="1" applyFill="1" applyBorder="1" applyAlignment="1" applyProtection="1">
      <alignment horizontal="center" vertical="center" wrapText="1"/>
    </xf>
    <xf numFmtId="0" fontId="4" fillId="2" borderId="103" xfId="0" applyFont="1" applyFill="1" applyBorder="1" applyAlignment="1" applyProtection="1">
      <alignment horizontal="center" vertical="center" wrapText="1"/>
    </xf>
    <xf numFmtId="0" fontId="5" fillId="2" borderId="58"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18" fillId="0" borderId="84" xfId="0" applyFont="1" applyBorder="1" applyAlignment="1" applyProtection="1">
      <alignment horizontal="center" vertical="center" wrapText="1"/>
      <protection locked="0"/>
    </xf>
    <xf numFmtId="0" fontId="53" fillId="0" borderId="84" xfId="0" applyFont="1" applyBorder="1" applyAlignment="1" applyProtection="1">
      <alignment horizontal="center" vertical="center" wrapText="1"/>
      <protection locked="0"/>
    </xf>
    <xf numFmtId="0" fontId="22" fillId="0" borderId="44" xfId="0" applyFont="1" applyBorder="1" applyAlignment="1" applyProtection="1">
      <alignment horizontal="left" vertical="center" shrinkToFit="1"/>
    </xf>
    <xf numFmtId="0" fontId="20" fillId="0" borderId="0" xfId="0" applyFont="1" applyBorder="1" applyAlignment="1" applyProtection="1">
      <alignment horizontal="left" shrinkToFit="1"/>
    </xf>
    <xf numFmtId="0" fontId="66" fillId="0" borderId="0" xfId="0" applyFont="1" applyBorder="1" applyAlignment="1" applyProtection="1">
      <alignment horizontal="center" vertical="top" wrapText="1"/>
    </xf>
    <xf numFmtId="0" fontId="66" fillId="0" borderId="44" xfId="0" applyFont="1" applyBorder="1" applyAlignment="1" applyProtection="1">
      <alignment horizontal="center" vertical="top" wrapText="1"/>
    </xf>
    <xf numFmtId="0" fontId="18" fillId="0" borderId="41" xfId="0" applyFont="1" applyBorder="1" applyAlignment="1" applyProtection="1">
      <alignment horizontal="left" vertical="center" wrapText="1"/>
      <protection locked="0"/>
    </xf>
    <xf numFmtId="0" fontId="18" fillId="0" borderId="102"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18" fillId="0" borderId="65"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178" fontId="16" fillId="0" borderId="18" xfId="0" applyNumberFormat="1" applyFont="1" applyBorder="1" applyAlignment="1" applyProtection="1">
      <alignment horizontal="center" vertical="center"/>
      <protection locked="0"/>
    </xf>
    <xf numFmtId="178" fontId="16" fillId="0" borderId="20" xfId="0" applyNumberFormat="1" applyFont="1" applyBorder="1" applyAlignment="1" applyProtection="1">
      <alignment horizontal="center" vertical="center"/>
      <protection locked="0"/>
    </xf>
    <xf numFmtId="0" fontId="28" fillId="0" borderId="59" xfId="0" applyFont="1" applyBorder="1" applyAlignment="1" applyProtection="1">
      <alignment horizontal="left" vertical="center" wrapText="1"/>
      <protection locked="0"/>
    </xf>
    <xf numFmtId="0" fontId="28" fillId="0" borderId="4" xfId="0" applyFont="1" applyBorder="1" applyAlignment="1" applyProtection="1">
      <alignment horizontal="left" vertical="center" wrapText="1"/>
      <protection locked="0"/>
    </xf>
    <xf numFmtId="0" fontId="28" fillId="0" borderId="25" xfId="0" applyFont="1" applyBorder="1" applyAlignment="1" applyProtection="1">
      <alignment horizontal="left" vertical="center" wrapText="1"/>
      <protection locked="0"/>
    </xf>
    <xf numFmtId="0" fontId="4" fillId="2" borderId="99" xfId="0" applyFont="1" applyFill="1" applyBorder="1" applyAlignment="1" applyProtection="1">
      <alignment horizontal="center" vertical="center" wrapText="1"/>
    </xf>
    <xf numFmtId="0" fontId="4" fillId="2" borderId="100" xfId="0" applyFont="1" applyFill="1" applyBorder="1" applyAlignment="1" applyProtection="1">
      <alignment horizontal="center" vertical="center" wrapText="1"/>
    </xf>
    <xf numFmtId="0" fontId="4" fillId="2" borderId="101" xfId="0" applyFont="1" applyFill="1" applyBorder="1" applyAlignment="1" applyProtection="1">
      <alignment horizontal="center" vertical="center" wrapText="1"/>
    </xf>
    <xf numFmtId="0" fontId="18" fillId="0" borderId="59" xfId="0" applyFont="1" applyBorder="1" applyAlignment="1" applyProtection="1">
      <alignment horizontal="left" vertical="center" wrapText="1"/>
      <protection locked="0"/>
    </xf>
    <xf numFmtId="0" fontId="18" fillId="0" borderId="25" xfId="0" applyFont="1" applyBorder="1" applyAlignment="1" applyProtection="1">
      <alignment horizontal="left" vertical="center" wrapText="1"/>
      <protection locked="0"/>
    </xf>
    <xf numFmtId="0" fontId="20" fillId="2" borderId="59" xfId="0" applyFont="1" applyFill="1" applyBorder="1" applyAlignment="1" applyProtection="1">
      <alignment horizontal="center" vertical="center" wrapText="1"/>
    </xf>
    <xf numFmtId="0" fontId="18" fillId="0" borderId="6"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7" xfId="0" applyFont="1" applyBorder="1" applyAlignment="1" applyProtection="1">
      <alignment horizontal="center" vertical="center" wrapText="1"/>
      <protection locked="0"/>
    </xf>
    <xf numFmtId="0" fontId="34" fillId="3" borderId="15" xfId="0" applyFont="1" applyFill="1" applyBorder="1" applyAlignment="1" applyProtection="1">
      <alignment horizontal="center" vertical="center"/>
    </xf>
    <xf numFmtId="0" fontId="34" fillId="3" borderId="0" xfId="0" applyFont="1" applyFill="1" applyBorder="1" applyAlignment="1" applyProtection="1">
      <alignment horizontal="center" vertical="center"/>
    </xf>
    <xf numFmtId="0" fontId="34" fillId="3" borderId="16" xfId="0" applyFont="1" applyFill="1" applyBorder="1" applyAlignment="1" applyProtection="1">
      <alignment horizontal="center" vertical="center"/>
    </xf>
    <xf numFmtId="0" fontId="70" fillId="0" borderId="0" xfId="0" applyFont="1" applyFill="1" applyBorder="1" applyAlignment="1" applyProtection="1">
      <alignment horizontal="center" vertical="center" wrapText="1"/>
    </xf>
    <xf numFmtId="0" fontId="60" fillId="0" borderId="50" xfId="0" applyFont="1" applyBorder="1" applyAlignment="1" applyProtection="1">
      <alignment horizontal="left" vertical="center" wrapText="1" indent="1"/>
    </xf>
    <xf numFmtId="0" fontId="23" fillId="0" borderId="51" xfId="0" applyFont="1" applyBorder="1" applyAlignment="1" applyProtection="1">
      <alignment horizontal="left" vertical="center" wrapText="1" indent="1"/>
    </xf>
    <xf numFmtId="0" fontId="23" fillId="0" borderId="52" xfId="0" applyFont="1" applyBorder="1" applyAlignment="1" applyProtection="1">
      <alignment horizontal="left" vertical="center" wrapText="1" indent="1"/>
    </xf>
    <xf numFmtId="0" fontId="4" fillId="2" borderId="57"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protection locked="0"/>
    </xf>
    <xf numFmtId="0" fontId="8" fillId="0" borderId="109" xfId="0" applyFont="1" applyFill="1" applyBorder="1" applyAlignment="1" applyProtection="1">
      <alignment horizontal="center" vertical="center"/>
      <protection locked="0"/>
    </xf>
    <xf numFmtId="177" fontId="18" fillId="2" borderId="107" xfId="0" applyNumberFormat="1" applyFont="1" applyFill="1" applyBorder="1" applyAlignment="1" applyProtection="1">
      <alignment horizontal="center" vertical="center" wrapText="1"/>
    </xf>
    <xf numFmtId="177" fontId="18" fillId="2" borderId="1" xfId="0" applyNumberFormat="1" applyFont="1" applyFill="1" applyBorder="1" applyAlignment="1" applyProtection="1">
      <alignment horizontal="center" vertical="center" wrapText="1"/>
    </xf>
    <xf numFmtId="177" fontId="18" fillId="2" borderId="13" xfId="0" applyNumberFormat="1" applyFont="1" applyFill="1" applyBorder="1" applyAlignment="1" applyProtection="1">
      <alignment horizontal="center" vertical="center" wrapText="1"/>
    </xf>
    <xf numFmtId="0" fontId="18" fillId="2" borderId="85" xfId="0" applyFont="1" applyFill="1" applyBorder="1" applyAlignment="1" applyProtection="1">
      <alignment horizontal="center" vertical="center" wrapText="1"/>
      <protection locked="0"/>
    </xf>
    <xf numFmtId="0" fontId="18" fillId="2" borderId="13" xfId="0" applyFont="1" applyFill="1" applyBorder="1" applyAlignment="1" applyProtection="1">
      <alignment horizontal="center" vertical="center" wrapText="1"/>
      <protection locked="0"/>
    </xf>
    <xf numFmtId="0" fontId="18" fillId="2" borderId="77" xfId="0" applyFont="1" applyFill="1" applyBorder="1" applyAlignment="1" applyProtection="1">
      <alignment horizontal="center" vertical="center" wrapText="1"/>
      <protection locked="0"/>
    </xf>
    <xf numFmtId="0" fontId="18" fillId="2" borderId="76" xfId="0" applyFont="1" applyFill="1" applyBorder="1" applyAlignment="1" applyProtection="1">
      <alignment horizontal="center" vertical="center" wrapText="1"/>
      <protection locked="0"/>
    </xf>
    <xf numFmtId="0" fontId="7" fillId="3" borderId="8"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5" fillId="2" borderId="1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95" xfId="0" applyFont="1" applyFill="1" applyBorder="1" applyAlignment="1" applyProtection="1">
      <alignment horizontal="center" vertical="center" wrapText="1"/>
    </xf>
    <xf numFmtId="0" fontId="34" fillId="3" borderId="43" xfId="5" applyFont="1" applyFill="1" applyBorder="1" applyAlignment="1" applyProtection="1">
      <alignment vertical="center"/>
    </xf>
    <xf numFmtId="0" fontId="34" fillId="3" borderId="44" xfId="5" applyFont="1" applyFill="1" applyBorder="1" applyAlignment="1" applyProtection="1">
      <alignment vertical="center"/>
    </xf>
    <xf numFmtId="0" fontId="34" fillId="3" borderId="45" xfId="5" applyFont="1" applyFill="1" applyBorder="1" applyAlignment="1" applyProtection="1">
      <alignment vertical="center"/>
    </xf>
    <xf numFmtId="0" fontId="34" fillId="3" borderId="43" xfId="0" applyFont="1" applyFill="1" applyBorder="1" applyAlignment="1" applyProtection="1">
      <alignment vertical="center" wrapText="1"/>
    </xf>
    <xf numFmtId="0" fontId="34" fillId="3" borderId="44" xfId="0" applyFont="1" applyFill="1" applyBorder="1" applyAlignment="1" applyProtection="1">
      <alignment vertical="center" wrapText="1"/>
    </xf>
    <xf numFmtId="0" fontId="34" fillId="3" borderId="56" xfId="0" applyFont="1" applyFill="1" applyBorder="1" applyAlignment="1" applyProtection="1">
      <alignment vertical="center" wrapText="1"/>
    </xf>
    <xf numFmtId="0" fontId="18" fillId="0" borderId="85"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8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5" fillId="2" borderId="57"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49" fontId="28" fillId="0" borderId="6" xfId="0" applyNumberFormat="1" applyFont="1" applyBorder="1" applyAlignment="1" applyProtection="1">
      <alignment horizontal="center" vertical="center" wrapText="1"/>
      <protection locked="0"/>
    </xf>
    <xf numFmtId="49" fontId="28" fillId="0" borderId="4" xfId="0" applyNumberFormat="1" applyFont="1" applyBorder="1" applyAlignment="1" applyProtection="1">
      <alignment horizontal="center" vertical="center" wrapText="1"/>
      <protection locked="0"/>
    </xf>
    <xf numFmtId="49" fontId="28" fillId="0" borderId="64" xfId="0" applyNumberFormat="1" applyFont="1" applyBorder="1" applyAlignment="1" applyProtection="1">
      <alignment horizontal="center" vertical="center" wrapText="1"/>
      <protection locked="0"/>
    </xf>
    <xf numFmtId="0" fontId="20" fillId="2" borderId="88" xfId="0" applyFont="1" applyFill="1" applyBorder="1" applyAlignment="1" applyProtection="1">
      <alignment horizontal="center" vertical="center" wrapText="1"/>
    </xf>
    <xf numFmtId="0" fontId="20" fillId="2" borderId="89" xfId="0" applyFont="1" applyFill="1" applyBorder="1" applyAlignment="1" applyProtection="1">
      <alignment horizontal="center" vertical="center" wrapText="1"/>
    </xf>
    <xf numFmtId="176" fontId="18" fillId="0" borderId="59" xfId="0" applyNumberFormat="1" applyFont="1" applyBorder="1" applyAlignment="1" applyProtection="1">
      <alignment horizontal="center" vertical="center" shrinkToFit="1"/>
      <protection locked="0"/>
    </xf>
    <xf numFmtId="176" fontId="18" fillId="0" borderId="4" xfId="0" applyNumberFormat="1" applyFont="1" applyBorder="1" applyAlignment="1" applyProtection="1">
      <alignment horizontal="center" vertical="center" shrinkToFit="1"/>
      <protection locked="0"/>
    </xf>
    <xf numFmtId="176" fontId="18" fillId="0" borderId="7" xfId="0" applyNumberFormat="1"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18" fillId="0" borderId="64" xfId="0" applyFont="1" applyBorder="1" applyAlignment="1" applyProtection="1">
      <alignment horizontal="left" vertical="center" wrapText="1"/>
      <protection locked="0"/>
    </xf>
    <xf numFmtId="0" fontId="18" fillId="0" borderId="63" xfId="0" applyFont="1" applyBorder="1" applyAlignment="1" applyProtection="1">
      <alignment horizontal="left" vertical="center" wrapText="1"/>
      <protection locked="0"/>
    </xf>
    <xf numFmtId="0" fontId="20" fillId="2" borderId="58"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49" fontId="54" fillId="0" borderId="6" xfId="0" applyNumberFormat="1" applyFont="1" applyFill="1" applyBorder="1" applyAlignment="1" applyProtection="1">
      <alignment horizontal="left" vertical="center" wrapText="1"/>
      <protection locked="0"/>
    </xf>
    <xf numFmtId="49" fontId="54" fillId="0" borderId="4" xfId="0" applyNumberFormat="1" applyFont="1" applyFill="1" applyBorder="1" applyAlignment="1" applyProtection="1">
      <alignment horizontal="left" vertical="center" wrapText="1"/>
      <protection locked="0"/>
    </xf>
    <xf numFmtId="49" fontId="54" fillId="0" borderId="25" xfId="0" applyNumberFormat="1" applyFont="1" applyFill="1" applyBorder="1" applyAlignment="1" applyProtection="1">
      <alignment horizontal="left" vertical="center" wrapText="1"/>
      <protection locked="0"/>
    </xf>
    <xf numFmtId="0" fontId="21" fillId="2" borderId="6"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49" fontId="28" fillId="0" borderId="6" xfId="0" applyNumberFormat="1" applyFont="1" applyBorder="1" applyAlignment="1" applyProtection="1">
      <alignment horizontal="left" vertical="center" wrapText="1"/>
      <protection locked="0"/>
    </xf>
    <xf numFmtId="49" fontId="28" fillId="0" borderId="4" xfId="0" applyNumberFormat="1" applyFont="1" applyBorder="1" applyAlignment="1" applyProtection="1">
      <alignment horizontal="left" vertical="center" wrapText="1"/>
      <protection locked="0"/>
    </xf>
    <xf numFmtId="49" fontId="28" fillId="0" borderId="25" xfId="0" applyNumberFormat="1" applyFont="1" applyBorder="1" applyAlignment="1" applyProtection="1">
      <alignment horizontal="left" vertical="center" wrapText="1"/>
      <protection locked="0"/>
    </xf>
    <xf numFmtId="0" fontId="28" fillId="0" borderId="6" xfId="0" applyFont="1" applyFill="1" applyBorder="1" applyAlignment="1" applyProtection="1">
      <alignment horizontal="left" vertical="center" wrapText="1"/>
      <protection locked="0"/>
    </xf>
    <xf numFmtId="0" fontId="28" fillId="0" borderId="4" xfId="0" applyFont="1" applyFill="1" applyBorder="1" applyAlignment="1" applyProtection="1">
      <alignment horizontal="left" vertical="center" wrapText="1"/>
      <protection locked="0"/>
    </xf>
    <xf numFmtId="0" fontId="28" fillId="0" borderId="25" xfId="0" applyFont="1" applyFill="1" applyBorder="1" applyAlignment="1" applyProtection="1">
      <alignment horizontal="left" vertical="center" wrapText="1"/>
      <protection locked="0"/>
    </xf>
    <xf numFmtId="177" fontId="18" fillId="0" borderId="79" xfId="0" applyNumberFormat="1" applyFont="1" applyFill="1" applyBorder="1" applyAlignment="1" applyProtection="1">
      <alignment horizontal="center" vertical="center" wrapText="1"/>
    </xf>
    <xf numFmtId="177" fontId="18" fillId="0" borderId="78" xfId="0" applyNumberFormat="1" applyFont="1" applyFill="1" applyBorder="1" applyAlignment="1" applyProtection="1">
      <alignment horizontal="center" vertical="center" wrapText="1"/>
    </xf>
    <xf numFmtId="177" fontId="18" fillId="0" borderId="80" xfId="0" applyNumberFormat="1" applyFont="1" applyFill="1" applyBorder="1" applyAlignment="1" applyProtection="1">
      <alignment horizontal="center" vertical="center" wrapText="1"/>
    </xf>
    <xf numFmtId="0" fontId="18" fillId="2" borderId="105"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2" borderId="106"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5" fillId="2" borderId="86" xfId="0" applyFont="1" applyFill="1" applyBorder="1" applyAlignment="1" applyProtection="1">
      <alignment horizontal="center" vertical="center" wrapText="1"/>
    </xf>
    <xf numFmtId="0" fontId="5" fillId="2" borderId="70" xfId="0" applyFont="1" applyFill="1" applyBorder="1" applyAlignment="1" applyProtection="1">
      <alignment horizontal="center" vertical="center" wrapText="1"/>
    </xf>
    <xf numFmtId="0" fontId="5" fillId="2" borderId="71" xfId="0" applyFont="1" applyFill="1" applyBorder="1" applyAlignment="1" applyProtection="1">
      <alignment horizontal="center" vertical="center" wrapText="1"/>
    </xf>
    <xf numFmtId="49" fontId="28" fillId="0" borderId="88" xfId="0" applyNumberFormat="1" applyFont="1" applyBorder="1" applyAlignment="1" applyProtection="1">
      <alignment horizontal="center" vertical="center" wrapText="1"/>
      <protection locked="0"/>
    </xf>
    <xf numFmtId="49" fontId="28" fillId="0" borderId="93" xfId="0" applyNumberFormat="1" applyFont="1" applyBorder="1" applyAlignment="1" applyProtection="1">
      <alignment horizontal="center" vertical="center" wrapText="1"/>
      <protection locked="0"/>
    </xf>
    <xf numFmtId="49" fontId="28" fillId="0" borderId="94" xfId="0" applyNumberFormat="1" applyFont="1" applyBorder="1" applyAlignment="1" applyProtection="1">
      <alignment horizontal="center" vertical="center" wrapText="1"/>
      <protection locked="0"/>
    </xf>
    <xf numFmtId="0" fontId="4" fillId="2" borderId="98" xfId="0" applyFont="1" applyFill="1" applyBorder="1" applyAlignment="1" applyProtection="1">
      <alignment horizontal="center" vertical="center" wrapText="1"/>
    </xf>
    <xf numFmtId="0" fontId="18" fillId="0" borderId="11" xfId="0" applyFont="1" applyBorder="1" applyAlignment="1" applyProtection="1">
      <alignment horizontal="left" vertical="center" wrapText="1"/>
      <protection locked="0"/>
    </xf>
    <xf numFmtId="0" fontId="20" fillId="2" borderId="113"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20" fillId="2" borderId="114" xfId="0" applyFont="1" applyFill="1" applyBorder="1" applyAlignment="1" applyProtection="1">
      <alignment horizontal="center" vertical="center" shrinkToFit="1"/>
    </xf>
    <xf numFmtId="177" fontId="18" fillId="0" borderId="33" xfId="0" applyNumberFormat="1" applyFont="1" applyFill="1" applyBorder="1" applyAlignment="1" applyProtection="1">
      <alignment horizontal="center" vertical="center" shrinkToFit="1"/>
    </xf>
    <xf numFmtId="177" fontId="18" fillId="0" borderId="30" xfId="0" applyNumberFormat="1" applyFont="1" applyFill="1" applyBorder="1" applyAlignment="1" applyProtection="1">
      <alignment horizontal="center" vertical="center" shrinkToFit="1"/>
    </xf>
    <xf numFmtId="177" fontId="18" fillId="0" borderId="34" xfId="0" applyNumberFormat="1" applyFont="1" applyFill="1" applyBorder="1" applyAlignment="1" applyProtection="1">
      <alignment horizontal="center" vertical="center" shrinkToFit="1"/>
    </xf>
    <xf numFmtId="177" fontId="18" fillId="2" borderId="115" xfId="0" applyNumberFormat="1" applyFont="1" applyFill="1" applyBorder="1" applyAlignment="1" applyProtection="1">
      <alignment horizontal="center" vertical="center" shrinkToFit="1"/>
    </xf>
    <xf numFmtId="177" fontId="18" fillId="2" borderId="70" xfId="0" applyNumberFormat="1" applyFont="1" applyFill="1" applyBorder="1" applyAlignment="1" applyProtection="1">
      <alignment horizontal="center" vertical="center" shrinkToFit="1"/>
    </xf>
    <xf numFmtId="177" fontId="18" fillId="2" borderId="104" xfId="0" applyNumberFormat="1" applyFont="1" applyFill="1" applyBorder="1" applyAlignment="1" applyProtection="1">
      <alignment horizontal="center" vertical="center" shrinkToFit="1"/>
    </xf>
    <xf numFmtId="177" fontId="18" fillId="0" borderId="115" xfId="0" applyNumberFormat="1" applyFont="1" applyFill="1" applyBorder="1" applyAlignment="1" applyProtection="1">
      <alignment horizontal="center" vertical="center" shrinkToFit="1"/>
    </xf>
    <xf numFmtId="177" fontId="18" fillId="0" borderId="70" xfId="0" applyNumberFormat="1" applyFont="1" applyFill="1" applyBorder="1" applyAlignment="1" applyProtection="1">
      <alignment horizontal="center" vertical="center" shrinkToFit="1"/>
    </xf>
    <xf numFmtId="177" fontId="18" fillId="0" borderId="104" xfId="0" applyNumberFormat="1" applyFont="1" applyFill="1" applyBorder="1" applyAlignment="1" applyProtection="1">
      <alignment horizontal="center" vertical="center" shrinkToFit="1"/>
    </xf>
    <xf numFmtId="177" fontId="18" fillId="2" borderId="65" xfId="0" applyNumberFormat="1" applyFont="1" applyFill="1" applyBorder="1" applyAlignment="1" applyProtection="1">
      <alignment horizontal="center" vertical="center" shrinkToFit="1"/>
    </xf>
    <xf numFmtId="177" fontId="18" fillId="2" borderId="5" xfId="0" applyNumberFormat="1" applyFont="1" applyFill="1" applyBorder="1" applyAlignment="1" applyProtection="1">
      <alignment horizontal="center" vertical="center" shrinkToFit="1"/>
    </xf>
    <xf numFmtId="177" fontId="18" fillId="2" borderId="116" xfId="0" applyNumberFormat="1" applyFont="1" applyFill="1" applyBorder="1" applyAlignment="1" applyProtection="1">
      <alignment horizontal="center" vertical="center" shrinkToFit="1"/>
    </xf>
    <xf numFmtId="177" fontId="18" fillId="0" borderId="85" xfId="0" applyNumberFormat="1" applyFont="1" applyFill="1" applyBorder="1" applyAlignment="1" applyProtection="1">
      <alignment horizontal="center" vertical="center" shrinkToFit="1"/>
    </xf>
    <xf numFmtId="177" fontId="18" fillId="0" borderId="1" xfId="0" applyNumberFormat="1" applyFont="1" applyFill="1" applyBorder="1" applyAlignment="1" applyProtection="1">
      <alignment horizontal="center" vertical="center" shrinkToFit="1"/>
    </xf>
    <xf numFmtId="177" fontId="18" fillId="0" borderId="117"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wrapText="1"/>
    </xf>
    <xf numFmtId="0" fontId="18" fillId="2" borderId="72" xfId="0" applyFont="1" applyFill="1" applyBorder="1" applyAlignment="1" applyProtection="1">
      <alignment horizontal="center" vertical="center" wrapText="1"/>
    </xf>
    <xf numFmtId="0" fontId="18" fillId="2" borderId="73" xfId="0" applyFont="1" applyFill="1" applyBorder="1" applyAlignment="1" applyProtection="1">
      <alignment horizontal="center" vertical="center" wrapText="1"/>
    </xf>
    <xf numFmtId="0" fontId="18" fillId="2" borderId="74" xfId="0" applyFont="1" applyFill="1" applyBorder="1" applyAlignment="1" applyProtection="1">
      <alignment horizontal="center" vertical="center" wrapText="1"/>
    </xf>
    <xf numFmtId="0" fontId="18" fillId="0" borderId="90" xfId="0" applyFont="1" applyBorder="1" applyAlignment="1" applyProtection="1">
      <alignment horizontal="left" vertical="center" wrapText="1"/>
      <protection locked="0"/>
    </xf>
    <xf numFmtId="0" fontId="18" fillId="0" borderId="91" xfId="0" applyFont="1" applyBorder="1" applyAlignment="1" applyProtection="1">
      <alignment horizontal="left" vertical="center" wrapText="1"/>
      <protection locked="0"/>
    </xf>
    <xf numFmtId="0" fontId="18" fillId="0" borderId="92" xfId="0" applyFont="1" applyBorder="1" applyAlignment="1" applyProtection="1">
      <alignment horizontal="left" vertical="center" wrapText="1"/>
      <protection locked="0"/>
    </xf>
    <xf numFmtId="0" fontId="20" fillId="2" borderId="35" xfId="0"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14" fontId="46" fillId="0" borderId="66" xfId="0" applyNumberFormat="1" applyFont="1" applyFill="1" applyBorder="1" applyAlignment="1" applyProtection="1">
      <alignment horizontal="left" vertical="top" shrinkToFit="1"/>
    </xf>
  </cellXfs>
  <cellStyles count="6">
    <cellStyle name="ハイパーリンク" xfId="1" builtinId="8"/>
    <cellStyle name="桁区切り" xfId="2" builtinId="6"/>
    <cellStyle name="通貨" xfId="3" builtinId="7"/>
    <cellStyle name="標準" xfId="0" builtinId="0"/>
    <cellStyle name="標準 2" xfId="4" xr:uid="{00000000-0005-0000-0000-000004000000}"/>
    <cellStyle name="標準 3" xfId="5" xr:uid="{00000000-0005-0000-0000-00000500000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m/jp/ja/legal/privacy-and-cookies-policy.html" TargetMode="External"/><Relationship Id="rId1" Type="http://schemas.openxmlformats.org/officeDocument/2006/relationships/hyperlink" Target="https://www.pearsonvue.co.jp/test-taker/For-organizations-to-support-test-takers/Voucher-store/apply.aspx#download_form" TargetMode="External"/><Relationship Id="rId6" Type="http://schemas.openxmlformats.org/officeDocument/2006/relationships/hyperlink" Target="https://www.pearsonvue.co.jp/test-takers/Voucher-store.aspx" TargetMode="External"/><Relationship Id="rId5" Type="http://schemas.openxmlformats.org/officeDocument/2006/relationships/hyperlink" Target="https://www.lpimarketplace.com/" TargetMode="External"/><Relationship Id="rId4" Type="http://schemas.openxmlformats.org/officeDocument/2006/relationships/hyperlink" Target="https://www.pearsonvue.com/jp/ja/test-takers/voucher-store/apply.html" TargetMode="External"/></Relationships>
</file>

<file path=xl/drawings/drawing1.xml><?xml version="1.0" encoding="utf-8"?>
<xdr:wsDr xmlns:xdr="http://schemas.openxmlformats.org/drawingml/2006/spreadsheetDrawing" xmlns:a="http://schemas.openxmlformats.org/drawingml/2006/main">
  <xdr:oneCellAnchor>
    <xdr:from>
      <xdr:col>28</xdr:col>
      <xdr:colOff>253365</xdr:colOff>
      <xdr:row>7</xdr:row>
      <xdr:rowOff>1086169</xdr:rowOff>
    </xdr:from>
    <xdr:ext cx="1932563" cy="277585"/>
    <xdr:sp macro="" textlink="">
      <xdr:nvSpPr>
        <xdr:cNvPr id="92" name="テキスト ボックス 91">
          <a:hlinkClick xmlns:r="http://schemas.openxmlformats.org/officeDocument/2006/relationships" r:id="rId1"/>
          <a:extLst>
            <a:ext uri="{FF2B5EF4-FFF2-40B4-BE49-F238E27FC236}">
              <a16:creationId xmlns:a16="http://schemas.microsoft.com/office/drawing/2014/main" id="{00000000-0008-0000-0000-00005C000000}"/>
            </a:ext>
          </a:extLst>
        </xdr:cNvPr>
        <xdr:cNvSpPr txBox="1"/>
      </xdr:nvSpPr>
      <xdr:spPr>
        <a:xfrm>
          <a:off x="8972550" y="3094039"/>
          <a:ext cx="1924050" cy="269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xdr:from>
      <xdr:col>8</xdr:col>
      <xdr:colOff>125979</xdr:colOff>
      <xdr:row>6</xdr:row>
      <xdr:rowOff>35524</xdr:rowOff>
    </xdr:from>
    <xdr:to>
      <xdr:col>13</xdr:col>
      <xdr:colOff>115957</xdr:colOff>
      <xdr:row>7</xdr:row>
      <xdr:rowOff>0</xdr:rowOff>
    </xdr:to>
    <xdr:sp macro="" textlink="">
      <xdr:nvSpPr>
        <xdr:cNvPr id="110" name="正方形/長方形 109">
          <a:hlinkClick xmlns:r="http://schemas.openxmlformats.org/officeDocument/2006/relationships" r:id="rId2"/>
          <a:extLst>
            <a:ext uri="{FF2B5EF4-FFF2-40B4-BE49-F238E27FC236}">
              <a16:creationId xmlns:a16="http://schemas.microsoft.com/office/drawing/2014/main" id="{00000000-0008-0000-0000-00006E000000}"/>
            </a:ext>
          </a:extLst>
        </xdr:cNvPr>
        <xdr:cNvSpPr/>
      </xdr:nvSpPr>
      <xdr:spPr>
        <a:xfrm>
          <a:off x="2180066" y="1244785"/>
          <a:ext cx="1273782" cy="1301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79513</xdr:colOff>
          <xdr:row>26</xdr:row>
          <xdr:rowOff>46382</xdr:rowOff>
        </xdr:from>
        <xdr:to>
          <xdr:col>25</xdr:col>
          <xdr:colOff>6626</xdr:colOff>
          <xdr:row>26</xdr:row>
          <xdr:rowOff>185530</xdr:rowOff>
        </xdr:to>
        <xdr:grpSp>
          <xdr:nvGrpSpPr>
            <xdr:cNvPr id="19519" name="グループ化 2">
              <a:extLst>
                <a:ext uri="{FF2B5EF4-FFF2-40B4-BE49-F238E27FC236}">
                  <a16:creationId xmlns:a16="http://schemas.microsoft.com/office/drawing/2014/main" id="{00000000-0008-0000-0000-00003F4C0000}"/>
                </a:ext>
              </a:extLst>
            </xdr:cNvPr>
            <xdr:cNvGrpSpPr>
              <a:grpSpLocks/>
            </xdr:cNvGrpSpPr>
          </xdr:nvGrpSpPr>
          <xdr:grpSpPr bwMode="auto">
            <a:xfrm>
              <a:off x="852971" y="7040079"/>
              <a:ext cx="5898873" cy="132798"/>
              <a:chOff x="809625" y="7145062"/>
              <a:chExt cx="5581654" cy="171622"/>
            </a:xfrm>
          </xdr:grpSpPr>
          <xdr:sp macro="" textlink="">
            <xdr:nvSpPr>
              <xdr:cNvPr id="10846" name="オプション 6750" hidden="1">
                <a:extLst>
                  <a:ext uri="{63B3BB69-23CF-44E3-9099-C40C66FF867C}">
                    <a14:compatExt spid="_x0000_s10846"/>
                  </a:ext>
                  <a:ext uri="{FF2B5EF4-FFF2-40B4-BE49-F238E27FC236}">
                    <a16:creationId xmlns:a16="http://schemas.microsoft.com/office/drawing/2014/main" id="{00000000-0008-0000-0000-00005E2A0000}"/>
                  </a:ext>
                </a:extLst>
              </xdr:cNvPr>
              <xdr:cNvSpPr/>
            </xdr:nvSpPr>
            <xdr:spPr bwMode="auto">
              <a:xfrm>
                <a:off x="809625"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847" name="オプション 6751" hidden="1">
                <a:extLst>
                  <a:ext uri="{63B3BB69-23CF-44E3-9099-C40C66FF867C}">
                    <a14:compatExt spid="_x0000_s10847"/>
                  </a:ext>
                  <a:ext uri="{FF2B5EF4-FFF2-40B4-BE49-F238E27FC236}">
                    <a16:creationId xmlns:a16="http://schemas.microsoft.com/office/drawing/2014/main" id="{00000000-0008-0000-0000-00005F2A0000}"/>
                  </a:ext>
                </a:extLst>
              </xdr:cNvPr>
              <xdr:cNvSpPr/>
            </xdr:nvSpPr>
            <xdr:spPr bwMode="auto">
              <a:xfrm>
                <a:off x="1971675"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848" name="オプション 6752" hidden="1">
                <a:extLst>
                  <a:ext uri="{63B3BB69-23CF-44E3-9099-C40C66FF867C}">
                    <a14:compatExt spid="_x0000_s10848"/>
                  </a:ext>
                  <a:ext uri="{FF2B5EF4-FFF2-40B4-BE49-F238E27FC236}">
                    <a16:creationId xmlns:a16="http://schemas.microsoft.com/office/drawing/2014/main" id="{00000000-0008-0000-0000-0000602A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849" name="オプション 6753" hidden="1">
                <a:extLst>
                  <a:ext uri="{63B3BB69-23CF-44E3-9099-C40C66FF867C}">
                    <a14:compatExt spid="_x0000_s10849"/>
                  </a:ext>
                  <a:ext uri="{FF2B5EF4-FFF2-40B4-BE49-F238E27FC236}">
                    <a16:creationId xmlns:a16="http://schemas.microsoft.com/office/drawing/2014/main" id="{00000000-0008-0000-0000-0000612A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850" name="オプション 6754" hidden="1">
                <a:extLst>
                  <a:ext uri="{63B3BB69-23CF-44E3-9099-C40C66FF867C}">
                    <a14:compatExt spid="_x0000_s10850"/>
                  </a:ext>
                  <a:ext uri="{FF2B5EF4-FFF2-40B4-BE49-F238E27FC236}">
                    <a16:creationId xmlns:a16="http://schemas.microsoft.com/office/drawing/2014/main" id="{00000000-0008-0000-0000-0000622A0000}"/>
                  </a:ext>
                </a:extLst>
              </xdr:cNvPr>
              <xdr:cNvSpPr/>
            </xdr:nvSpPr>
            <xdr:spPr bwMode="auto">
              <a:xfrm>
                <a:off x="5248279" y="7145234"/>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editAs="oneCell">
    <xdr:from>
      <xdr:col>0</xdr:col>
      <xdr:colOff>55991</xdr:colOff>
      <xdr:row>0</xdr:row>
      <xdr:rowOff>53009</xdr:rowOff>
    </xdr:from>
    <xdr:to>
      <xdr:col>4</xdr:col>
      <xdr:colOff>92766</xdr:colOff>
      <xdr:row>1</xdr:row>
      <xdr:rowOff>397850</xdr:rowOff>
    </xdr:to>
    <xdr:pic>
      <xdr:nvPicPr>
        <xdr:cNvPr id="19548" name="図 17">
          <a:extLst>
            <a:ext uri="{FF2B5EF4-FFF2-40B4-BE49-F238E27FC236}">
              <a16:creationId xmlns:a16="http://schemas.microsoft.com/office/drawing/2014/main" id="{00000000-0008-0000-0000-00005C4C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991" y="53009"/>
          <a:ext cx="1043940" cy="530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99390</xdr:colOff>
      <xdr:row>0</xdr:row>
      <xdr:rowOff>173935</xdr:rowOff>
    </xdr:from>
    <xdr:to>
      <xdr:col>15</xdr:col>
      <xdr:colOff>280007</xdr:colOff>
      <xdr:row>1</xdr:row>
      <xdr:rowOff>270141</xdr:rowOff>
    </xdr:to>
    <xdr:sp macro="" textlink="">
      <xdr:nvSpPr>
        <xdr:cNvPr id="101" name="角丸四角形 8">
          <a:hlinkClick xmlns:r="http://schemas.openxmlformats.org/officeDocument/2006/relationships" r:id="rId4"/>
          <a:extLst>
            <a:ext uri="{FF2B5EF4-FFF2-40B4-BE49-F238E27FC236}">
              <a16:creationId xmlns:a16="http://schemas.microsoft.com/office/drawing/2014/main" id="{00000000-0008-0000-0000-000065000000}"/>
            </a:ext>
          </a:extLst>
        </xdr:cNvPr>
        <xdr:cNvSpPr/>
      </xdr:nvSpPr>
      <xdr:spPr>
        <a:xfrm>
          <a:off x="2584173" y="173935"/>
          <a:ext cx="1431291" cy="27842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oneCellAnchor>
    <xdr:from>
      <xdr:col>7</xdr:col>
      <xdr:colOff>91109</xdr:colOff>
      <xdr:row>1</xdr:row>
      <xdr:rowOff>265044</xdr:rowOff>
    </xdr:from>
    <xdr:ext cx="2674327" cy="149152"/>
    <xdr:sp macro="" textlink="">
      <xdr:nvSpPr>
        <xdr:cNvPr id="169" name="テキスト ボックス 168">
          <a:hlinkClick xmlns:r="http://schemas.openxmlformats.org/officeDocument/2006/relationships" r:id="rId4"/>
          <a:extLst>
            <a:ext uri="{FF2B5EF4-FFF2-40B4-BE49-F238E27FC236}">
              <a16:creationId xmlns:a16="http://schemas.microsoft.com/office/drawing/2014/main" id="{00000000-0008-0000-0000-0000A9000000}"/>
            </a:ext>
          </a:extLst>
        </xdr:cNvPr>
        <xdr:cNvSpPr txBox="1"/>
      </xdr:nvSpPr>
      <xdr:spPr>
        <a:xfrm>
          <a:off x="1830457" y="447261"/>
          <a:ext cx="2674327" cy="149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xdr:from>
      <xdr:col>12</xdr:col>
      <xdr:colOff>21166</xdr:colOff>
      <xdr:row>7</xdr:row>
      <xdr:rowOff>1079500</xdr:rowOff>
    </xdr:from>
    <xdr:to>
      <xdr:col>16</xdr:col>
      <xdr:colOff>238700</xdr:colOff>
      <xdr:row>7</xdr:row>
      <xdr:rowOff>1192194</xdr:rowOff>
    </xdr:to>
    <xdr:sp macro="" textlink="">
      <xdr:nvSpPr>
        <xdr:cNvPr id="13" name="正方形/長方形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3323166" y="2434167"/>
          <a:ext cx="1424034" cy="112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40</xdr:row>
      <xdr:rowOff>162476</xdr:rowOff>
    </xdr:from>
    <xdr:to>
      <xdr:col>17</xdr:col>
      <xdr:colOff>0</xdr:colOff>
      <xdr:row>40</xdr:row>
      <xdr:rowOff>289891</xdr:rowOff>
    </xdr:to>
    <xdr:sp macro="" textlink="">
      <xdr:nvSpPr>
        <xdr:cNvPr id="2" name="正方形/長方形 1">
          <a:hlinkClick xmlns:r="http://schemas.openxmlformats.org/officeDocument/2006/relationships" r:id="rId6"/>
          <a:extLst>
            <a:ext uri="{FF2B5EF4-FFF2-40B4-BE49-F238E27FC236}">
              <a16:creationId xmlns:a16="http://schemas.microsoft.com/office/drawing/2014/main" id="{00000000-0008-0000-0000-000002000000}"/>
            </a:ext>
          </a:extLst>
        </xdr:cNvPr>
        <xdr:cNvSpPr/>
      </xdr:nvSpPr>
      <xdr:spPr>
        <a:xfrm>
          <a:off x="3528391" y="10772498"/>
          <a:ext cx="919370" cy="1274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3"/>
  <sheetViews>
    <sheetView showGridLines="0" showZeros="0" tabSelected="1" showWhiteSpace="0" view="pageBreakPreview" zoomScale="115" zoomScaleNormal="100" zoomScaleSheetLayoutView="115" workbookViewId="0">
      <selection activeCell="D10" sqref="D10:E10"/>
    </sheetView>
  </sheetViews>
  <sheetFormatPr defaultRowHeight="13"/>
  <cols>
    <col min="1" max="13" width="3.6328125" customWidth="1"/>
    <col min="14" max="14" width="4.36328125" customWidth="1"/>
    <col min="15" max="15" width="3.36328125" customWidth="1"/>
    <col min="16" max="16" width="4.36328125" customWidth="1"/>
    <col min="17" max="20" width="3.6328125" customWidth="1"/>
    <col min="21" max="21" width="8.6328125" customWidth="1"/>
    <col min="22" max="23" width="3.6328125" customWidth="1"/>
    <col min="24" max="24" width="3.08984375" customWidth="1"/>
    <col min="25" max="25" width="2.90625" customWidth="1"/>
    <col min="26" max="26" width="1.90625" customWidth="1"/>
    <col min="27" max="27" width="8.90625" style="4" customWidth="1"/>
    <col min="28" max="38" width="9" style="4" customWidth="1"/>
  </cols>
  <sheetData>
    <row r="1" spans="1:38" s="2" customFormat="1" ht="14.5" customHeight="1">
      <c r="B1" s="22"/>
      <c r="D1" s="45"/>
      <c r="G1" s="45"/>
      <c r="H1" s="45"/>
      <c r="I1" s="47" t="s">
        <v>43</v>
      </c>
      <c r="J1" s="45"/>
      <c r="M1" s="45"/>
      <c r="N1" s="45"/>
      <c r="O1" s="45"/>
      <c r="P1" s="45"/>
      <c r="Q1" s="45"/>
      <c r="R1" s="45"/>
      <c r="S1" s="45"/>
      <c r="T1" s="45"/>
      <c r="V1" s="58" t="s">
        <v>37</v>
      </c>
      <c r="W1" s="289">
        <v>45572</v>
      </c>
      <c r="X1" s="289"/>
      <c r="Y1" s="289"/>
      <c r="Z1" s="289"/>
      <c r="AA1" s="46"/>
      <c r="AB1" s="1"/>
      <c r="AC1" s="1"/>
      <c r="AD1" s="1"/>
      <c r="AE1" s="1"/>
      <c r="AF1" s="1"/>
      <c r="AG1" s="1"/>
      <c r="AH1" s="1"/>
      <c r="AI1" s="1"/>
      <c r="AJ1" s="1"/>
    </row>
    <row r="2" spans="1:38" s="20" customFormat="1" ht="32.5" customHeight="1">
      <c r="A2" s="138" t="s">
        <v>55</v>
      </c>
      <c r="B2" s="138"/>
      <c r="C2" s="138"/>
      <c r="D2" s="138"/>
      <c r="E2" s="138"/>
      <c r="F2" s="138"/>
      <c r="G2" s="138"/>
      <c r="H2" s="138"/>
      <c r="I2" s="138"/>
      <c r="J2" s="138"/>
      <c r="K2" s="138"/>
      <c r="L2" s="138"/>
      <c r="M2" s="138"/>
      <c r="N2" s="138"/>
      <c r="O2" s="138"/>
      <c r="P2" s="138"/>
      <c r="Q2" s="138"/>
      <c r="R2" s="138"/>
      <c r="S2" s="138"/>
      <c r="T2" s="139"/>
      <c r="U2" s="140"/>
      <c r="V2" s="140"/>
      <c r="W2" s="140"/>
      <c r="X2" s="140"/>
      <c r="Y2" s="140"/>
      <c r="Z2" s="141"/>
      <c r="AA2" s="19"/>
      <c r="AB2" s="19"/>
      <c r="AC2" s="19"/>
      <c r="AD2" s="19"/>
      <c r="AE2" s="19"/>
      <c r="AF2" s="19"/>
      <c r="AG2" s="19"/>
      <c r="AH2" s="19"/>
      <c r="AI2" s="19"/>
    </row>
    <row r="3" spans="1:38" s="19" customFormat="1" ht="3.65" customHeight="1">
      <c r="A3" s="43"/>
      <c r="B3" s="44"/>
      <c r="C3" s="44"/>
      <c r="D3" s="44"/>
      <c r="E3" s="44"/>
      <c r="F3" s="44"/>
      <c r="G3" s="44"/>
      <c r="H3" s="44"/>
      <c r="I3" s="44"/>
      <c r="J3" s="44"/>
      <c r="K3" s="44"/>
      <c r="L3" s="44"/>
      <c r="M3" s="44"/>
      <c r="N3" s="44"/>
      <c r="O3" s="44"/>
      <c r="P3" s="44"/>
      <c r="Q3" s="44"/>
      <c r="R3" s="44"/>
      <c r="S3" s="44"/>
      <c r="T3" s="44"/>
      <c r="U3" s="44"/>
      <c r="V3" s="44"/>
      <c r="W3" s="44"/>
      <c r="X3" s="44"/>
      <c r="Y3" s="44"/>
      <c r="Z3" s="44"/>
    </row>
    <row r="4" spans="1:38" s="53" customFormat="1" ht="27.75" customHeight="1">
      <c r="A4" s="179" t="s">
        <v>45</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52"/>
      <c r="AB4" s="52"/>
      <c r="AC4" s="52"/>
      <c r="AD4" s="52"/>
      <c r="AE4" s="52"/>
      <c r="AF4" s="52"/>
      <c r="AG4" s="52"/>
      <c r="AH4" s="52"/>
      <c r="AI4" s="52"/>
      <c r="AJ4" s="52"/>
      <c r="AK4" s="52"/>
      <c r="AL4" s="52"/>
    </row>
    <row r="5" spans="1:38" s="2" customFormat="1" ht="5.25" customHeight="1">
      <c r="A5" s="41"/>
      <c r="B5" s="41"/>
      <c r="C5" s="41"/>
      <c r="D5" s="41"/>
      <c r="E5" s="41"/>
      <c r="F5" s="42"/>
      <c r="G5" s="42"/>
      <c r="H5" s="42"/>
      <c r="I5" s="42"/>
      <c r="J5" s="42"/>
      <c r="K5" s="42"/>
      <c r="L5" s="42"/>
      <c r="M5" s="42"/>
      <c r="N5" s="42"/>
      <c r="O5" s="42"/>
      <c r="P5" s="42"/>
      <c r="Q5" s="42"/>
      <c r="R5" s="42"/>
      <c r="S5" s="59"/>
      <c r="T5" s="154" t="str">
        <f>IF(Sheet1!A2&gt;=2,"クレジットカード","")</f>
        <v/>
      </c>
      <c r="U5" s="154"/>
      <c r="V5" s="154"/>
      <c r="W5" s="154"/>
      <c r="X5" s="154"/>
      <c r="Y5" s="154"/>
      <c r="Z5" s="154"/>
      <c r="AA5" s="1"/>
      <c r="AB5" s="1"/>
      <c r="AC5" s="1"/>
      <c r="AD5" s="1"/>
      <c r="AE5" s="1"/>
      <c r="AF5" s="1"/>
      <c r="AG5" s="1"/>
      <c r="AH5" s="1"/>
      <c r="AI5" s="1"/>
      <c r="AJ5" s="1"/>
      <c r="AK5" s="1"/>
      <c r="AL5" s="1"/>
    </row>
    <row r="6" spans="1:38" ht="12" customHeight="1">
      <c r="A6" s="153" t="s">
        <v>25</v>
      </c>
      <c r="B6" s="153"/>
      <c r="C6" s="153"/>
      <c r="D6" s="153"/>
      <c r="E6" s="153"/>
      <c r="F6" s="153"/>
      <c r="G6" s="153"/>
      <c r="H6" s="153"/>
      <c r="I6" s="153"/>
      <c r="J6" s="153"/>
      <c r="K6" s="153"/>
      <c r="L6" s="153"/>
      <c r="M6" s="153"/>
      <c r="N6" s="153"/>
      <c r="O6" s="153"/>
      <c r="P6" s="153"/>
      <c r="Q6" s="153"/>
      <c r="R6" s="153"/>
      <c r="S6" s="153"/>
      <c r="T6" s="154"/>
      <c r="U6" s="154"/>
      <c r="V6" s="154"/>
      <c r="W6" s="154"/>
      <c r="X6" s="154"/>
      <c r="Y6" s="154"/>
      <c r="Z6" s="154"/>
    </row>
    <row r="7" spans="1:38" ht="12.75" customHeight="1">
      <c r="A7" s="152" t="s">
        <v>48</v>
      </c>
      <c r="B7" s="152"/>
      <c r="C7" s="152"/>
      <c r="D7" s="152"/>
      <c r="E7" s="152"/>
      <c r="F7" s="152"/>
      <c r="G7" s="152"/>
      <c r="H7" s="152"/>
      <c r="I7" s="152"/>
      <c r="J7" s="152"/>
      <c r="K7" s="152"/>
      <c r="L7" s="152"/>
      <c r="M7" s="152"/>
      <c r="N7" s="152"/>
      <c r="O7" s="152"/>
      <c r="P7" s="152"/>
      <c r="Q7" s="152"/>
      <c r="R7" s="152"/>
      <c r="S7" s="152"/>
      <c r="T7" s="155"/>
      <c r="U7" s="155"/>
      <c r="V7" s="155"/>
      <c r="W7" s="155"/>
      <c r="X7" s="155"/>
      <c r="Y7" s="155"/>
      <c r="Z7" s="155"/>
    </row>
    <row r="8" spans="1:38" ht="190.5" customHeight="1">
      <c r="A8" s="180" t="s">
        <v>46</v>
      </c>
      <c r="B8" s="181"/>
      <c r="C8" s="181"/>
      <c r="D8" s="181"/>
      <c r="E8" s="181"/>
      <c r="F8" s="181"/>
      <c r="G8" s="181"/>
      <c r="H8" s="181"/>
      <c r="I8" s="181"/>
      <c r="J8" s="181"/>
      <c r="K8" s="181"/>
      <c r="L8" s="181"/>
      <c r="M8" s="181"/>
      <c r="N8" s="181"/>
      <c r="O8" s="181"/>
      <c r="P8" s="181"/>
      <c r="Q8" s="181"/>
      <c r="R8" s="181"/>
      <c r="S8" s="181"/>
      <c r="T8" s="181"/>
      <c r="U8" s="181"/>
      <c r="V8" s="181"/>
      <c r="W8" s="181"/>
      <c r="X8" s="181"/>
      <c r="Y8" s="181"/>
      <c r="Z8" s="182"/>
      <c r="AA8" s="13"/>
      <c r="AB8" s="13"/>
      <c r="AC8" s="13"/>
      <c r="AD8" s="13"/>
      <c r="AE8" s="13"/>
      <c r="AF8" s="13"/>
      <c r="AG8" s="13"/>
      <c r="AH8" s="13"/>
      <c r="AI8" s="13"/>
      <c r="AJ8" s="13"/>
      <c r="AK8" s="13"/>
    </row>
    <row r="9" spans="1:38" ht="5.15" customHeight="1" thickBot="1">
      <c r="A9" s="18"/>
      <c r="B9" s="18"/>
      <c r="C9" s="18"/>
      <c r="D9" s="18"/>
      <c r="E9" s="18"/>
      <c r="F9" s="18"/>
      <c r="G9" s="18"/>
      <c r="H9" s="18"/>
      <c r="I9" s="18"/>
      <c r="J9" s="18"/>
      <c r="K9" s="18"/>
      <c r="L9" s="18"/>
      <c r="M9" s="18"/>
      <c r="N9" s="18"/>
      <c r="O9" s="18"/>
      <c r="P9" s="18"/>
      <c r="Q9" s="18"/>
      <c r="R9" s="18"/>
      <c r="S9" s="18"/>
      <c r="T9" s="18"/>
      <c r="U9" s="18"/>
      <c r="V9" s="18"/>
      <c r="W9" s="18"/>
      <c r="X9" s="18"/>
      <c r="Y9" s="18"/>
      <c r="Z9" s="18"/>
      <c r="AA9" s="13"/>
      <c r="AB9" s="13"/>
      <c r="AC9" s="13"/>
      <c r="AD9" s="13"/>
      <c r="AE9" s="13"/>
      <c r="AF9" s="13"/>
      <c r="AG9" s="13"/>
      <c r="AH9" s="13"/>
      <c r="AI9" s="13"/>
      <c r="AJ9" s="13"/>
      <c r="AK9" s="13"/>
    </row>
    <row r="10" spans="1:38" ht="15" customHeight="1" thickTop="1" thickBot="1">
      <c r="A10" s="176" t="s">
        <v>0</v>
      </c>
      <c r="B10" s="177"/>
      <c r="C10" s="178"/>
      <c r="D10" s="162"/>
      <c r="E10" s="163"/>
      <c r="F10" s="17" t="s">
        <v>16</v>
      </c>
      <c r="G10" s="162"/>
      <c r="H10" s="163"/>
      <c r="I10" s="17" t="s">
        <v>17</v>
      </c>
      <c r="J10" s="162"/>
      <c r="K10" s="163"/>
      <c r="L10" s="17" t="s">
        <v>18</v>
      </c>
      <c r="M10" s="136" t="s">
        <v>1</v>
      </c>
      <c r="N10" s="137"/>
      <c r="O10" s="186"/>
      <c r="P10" s="186"/>
      <c r="Q10" s="187"/>
      <c r="R10" s="16" t="s">
        <v>21</v>
      </c>
      <c r="T10" s="16"/>
      <c r="U10" s="16"/>
      <c r="W10" s="15"/>
      <c r="X10" s="15"/>
      <c r="Y10" s="15"/>
      <c r="Z10" s="3"/>
    </row>
    <row r="11" spans="1:38" ht="5.15" customHeight="1" thickTop="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38" ht="16" customHeight="1" thickBot="1">
      <c r="A12" s="133" t="s">
        <v>36</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5"/>
      <c r="AL12"/>
    </row>
    <row r="13" spans="1:38" ht="15" customHeight="1" thickTop="1">
      <c r="A13" s="167" t="s">
        <v>2</v>
      </c>
      <c r="B13" s="168"/>
      <c r="C13" s="169"/>
      <c r="D13" s="156"/>
      <c r="E13" s="157"/>
      <c r="F13" s="157"/>
      <c r="G13" s="157"/>
      <c r="H13" s="157"/>
      <c r="I13" s="157"/>
      <c r="J13" s="157"/>
      <c r="K13" s="157"/>
      <c r="L13" s="157"/>
      <c r="M13" s="157"/>
      <c r="N13" s="157"/>
      <c r="O13" s="157"/>
      <c r="P13" s="157"/>
      <c r="Q13" s="157"/>
      <c r="R13" s="157"/>
      <c r="S13" s="157"/>
      <c r="T13" s="157"/>
      <c r="U13" s="157"/>
      <c r="V13" s="157"/>
      <c r="W13" s="157"/>
      <c r="X13" s="157"/>
      <c r="Y13" s="157"/>
      <c r="Z13" s="158"/>
      <c r="AL13"/>
    </row>
    <row r="14" spans="1:38" ht="15" customHeight="1">
      <c r="A14" s="183" t="s">
        <v>3</v>
      </c>
      <c r="B14" s="184"/>
      <c r="C14" s="185"/>
      <c r="D14" s="159"/>
      <c r="E14" s="160"/>
      <c r="F14" s="160"/>
      <c r="G14" s="160"/>
      <c r="H14" s="160"/>
      <c r="I14" s="160"/>
      <c r="J14" s="160"/>
      <c r="K14" s="160"/>
      <c r="L14" s="160"/>
      <c r="M14" s="160"/>
      <c r="N14" s="160"/>
      <c r="O14" s="160"/>
      <c r="P14" s="160"/>
      <c r="Q14" s="160"/>
      <c r="R14" s="160"/>
      <c r="S14" s="160"/>
      <c r="T14" s="160"/>
      <c r="U14" s="160"/>
      <c r="V14" s="160"/>
      <c r="W14" s="160"/>
      <c r="X14" s="160"/>
      <c r="Y14" s="160"/>
      <c r="Z14" s="161"/>
    </row>
    <row r="15" spans="1:38" ht="15" customHeight="1">
      <c r="A15" s="147" t="s">
        <v>4</v>
      </c>
      <c r="B15" s="148"/>
      <c r="C15" s="149"/>
      <c r="D15" s="164"/>
      <c r="E15" s="165"/>
      <c r="F15" s="165"/>
      <c r="G15" s="165"/>
      <c r="H15" s="165"/>
      <c r="I15" s="165"/>
      <c r="J15" s="165"/>
      <c r="K15" s="165"/>
      <c r="L15" s="165"/>
      <c r="M15" s="165"/>
      <c r="N15" s="165"/>
      <c r="O15" s="165"/>
      <c r="P15" s="165"/>
      <c r="Q15" s="165"/>
      <c r="R15" s="165"/>
      <c r="S15" s="165"/>
      <c r="T15" s="165"/>
      <c r="U15" s="165"/>
      <c r="V15" s="165"/>
      <c r="W15" s="165"/>
      <c r="X15" s="165"/>
      <c r="Y15" s="165"/>
      <c r="Z15" s="166"/>
    </row>
    <row r="16" spans="1:38" ht="15" customHeight="1">
      <c r="A16" s="147" t="s">
        <v>5</v>
      </c>
      <c r="B16" s="148"/>
      <c r="C16" s="149"/>
      <c r="D16" s="170"/>
      <c r="E16" s="65"/>
      <c r="F16" s="65"/>
      <c r="G16" s="65"/>
      <c r="H16" s="65"/>
      <c r="I16" s="65"/>
      <c r="J16" s="65"/>
      <c r="K16" s="65"/>
      <c r="L16" s="65"/>
      <c r="M16" s="65"/>
      <c r="N16" s="65"/>
      <c r="O16" s="65"/>
      <c r="P16" s="65"/>
      <c r="Q16" s="65"/>
      <c r="R16" s="65"/>
      <c r="S16" s="65"/>
      <c r="T16" s="65"/>
      <c r="U16" s="65"/>
      <c r="V16" s="65"/>
      <c r="W16" s="65"/>
      <c r="X16" s="65"/>
      <c r="Y16" s="65"/>
      <c r="Z16" s="171"/>
    </row>
    <row r="17" spans="1:38" ht="15" customHeight="1">
      <c r="A17" s="144" t="s">
        <v>2</v>
      </c>
      <c r="B17" s="145"/>
      <c r="C17" s="146"/>
      <c r="D17" s="172" t="s">
        <v>38</v>
      </c>
      <c r="E17" s="143"/>
      <c r="F17" s="173"/>
      <c r="G17" s="174"/>
      <c r="H17" s="175"/>
      <c r="I17" s="142" t="s">
        <v>39</v>
      </c>
      <c r="J17" s="143"/>
      <c r="K17" s="150"/>
      <c r="L17" s="151"/>
      <c r="M17" s="151"/>
      <c r="N17" s="142" t="s">
        <v>33</v>
      </c>
      <c r="O17" s="143"/>
      <c r="P17" s="232"/>
      <c r="Q17" s="233"/>
      <c r="R17" s="233"/>
      <c r="S17" s="233"/>
      <c r="T17" s="233"/>
      <c r="U17" s="233"/>
      <c r="V17" s="233"/>
      <c r="W17" s="233"/>
      <c r="X17" s="233"/>
      <c r="Y17" s="233"/>
      <c r="Z17" s="234"/>
      <c r="AL17"/>
    </row>
    <row r="18" spans="1:38" ht="15" customHeight="1">
      <c r="A18" s="213" t="s">
        <v>7</v>
      </c>
      <c r="B18" s="214"/>
      <c r="C18" s="250"/>
      <c r="D18" s="159"/>
      <c r="E18" s="160"/>
      <c r="F18" s="160"/>
      <c r="G18" s="160"/>
      <c r="H18" s="160"/>
      <c r="I18" s="160"/>
      <c r="J18" s="160"/>
      <c r="K18" s="160"/>
      <c r="L18" s="160"/>
      <c r="M18" s="261"/>
      <c r="N18" s="142" t="s">
        <v>34</v>
      </c>
      <c r="O18" s="143"/>
      <c r="P18" s="238"/>
      <c r="Q18" s="239"/>
      <c r="R18" s="239"/>
      <c r="S18" s="239"/>
      <c r="T18" s="239"/>
      <c r="U18" s="239"/>
      <c r="V18" s="239"/>
      <c r="W18" s="239"/>
      <c r="X18" s="239"/>
      <c r="Y18" s="239"/>
      <c r="Z18" s="240"/>
    </row>
    <row r="19" spans="1:38" ht="15" customHeight="1">
      <c r="A19" s="229" t="s">
        <v>9</v>
      </c>
      <c r="B19" s="230"/>
      <c r="C19" s="231"/>
      <c r="D19" s="221"/>
      <c r="E19" s="222"/>
      <c r="F19" s="223"/>
      <c r="G19" s="235" t="s">
        <v>10</v>
      </c>
      <c r="H19" s="236"/>
      <c r="I19" s="237"/>
      <c r="J19" s="224" t="s">
        <v>20</v>
      </c>
      <c r="K19" s="225"/>
      <c r="L19" s="225"/>
      <c r="M19" s="226"/>
      <c r="N19" s="142" t="s">
        <v>19</v>
      </c>
      <c r="O19" s="143"/>
      <c r="P19" s="241"/>
      <c r="Q19" s="242"/>
      <c r="R19" s="242"/>
      <c r="S19" s="242"/>
      <c r="T19" s="242"/>
      <c r="U19" s="242"/>
      <c r="V19" s="242"/>
      <c r="W19" s="242"/>
      <c r="X19" s="242"/>
      <c r="Y19" s="242"/>
      <c r="Z19" s="243"/>
    </row>
    <row r="20" spans="1:38" ht="15" customHeight="1">
      <c r="A20" s="251" t="s">
        <v>40</v>
      </c>
      <c r="B20" s="252"/>
      <c r="C20" s="253"/>
      <c r="D20" s="207"/>
      <c r="E20" s="208"/>
      <c r="F20" s="208"/>
      <c r="G20" s="208"/>
      <c r="H20" s="208"/>
      <c r="I20" s="208"/>
      <c r="J20" s="208"/>
      <c r="K20" s="208"/>
      <c r="L20" s="208"/>
      <c r="M20" s="208"/>
      <c r="N20" s="208"/>
      <c r="O20" s="208"/>
      <c r="P20" s="208"/>
      <c r="Q20" s="208"/>
      <c r="R20" s="208"/>
      <c r="S20" s="208"/>
      <c r="T20" s="208"/>
      <c r="U20" s="208"/>
      <c r="V20" s="208"/>
      <c r="W20" s="208"/>
      <c r="X20" s="208"/>
      <c r="Y20" s="208"/>
      <c r="Z20" s="209"/>
    </row>
    <row r="21" spans="1:38" ht="15" customHeight="1" thickBot="1">
      <c r="A21" s="254" t="s">
        <v>41</v>
      </c>
      <c r="B21" s="255"/>
      <c r="C21" s="256"/>
      <c r="D21" s="210"/>
      <c r="E21" s="211"/>
      <c r="F21" s="211"/>
      <c r="G21" s="211"/>
      <c r="H21" s="211"/>
      <c r="I21" s="211"/>
      <c r="J21" s="211"/>
      <c r="K21" s="211"/>
      <c r="L21" s="211"/>
      <c r="M21" s="211"/>
      <c r="N21" s="211"/>
      <c r="O21" s="211"/>
      <c r="P21" s="211"/>
      <c r="Q21" s="211"/>
      <c r="R21" s="211"/>
      <c r="S21" s="211"/>
      <c r="T21" s="211"/>
      <c r="U21" s="211"/>
      <c r="V21" s="211"/>
      <c r="W21" s="211"/>
      <c r="X21" s="211"/>
      <c r="Y21" s="211"/>
      <c r="Z21" s="212"/>
    </row>
    <row r="22" spans="1:38" ht="16" customHeight="1" thickTop="1">
      <c r="A22" s="204" t="s">
        <v>11</v>
      </c>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6"/>
    </row>
    <row r="23" spans="1:38" ht="15" customHeight="1">
      <c r="A23" s="213" t="s">
        <v>12</v>
      </c>
      <c r="B23" s="214"/>
      <c r="C23" s="215"/>
      <c r="D23" s="160"/>
      <c r="E23" s="160"/>
      <c r="F23" s="160"/>
      <c r="G23" s="160"/>
      <c r="H23" s="160"/>
      <c r="I23" s="160"/>
      <c r="J23" s="160"/>
      <c r="K23" s="160"/>
      <c r="L23" s="160"/>
      <c r="M23" s="160"/>
      <c r="N23" s="160"/>
      <c r="O23" s="160"/>
      <c r="P23" s="160"/>
      <c r="Q23" s="160"/>
      <c r="R23" s="160"/>
      <c r="S23" s="160"/>
      <c r="T23" s="160"/>
      <c r="U23" s="160"/>
      <c r="V23" s="160"/>
      <c r="W23" s="160"/>
      <c r="X23" s="160"/>
      <c r="Y23" s="160"/>
      <c r="Z23" s="228"/>
    </row>
    <row r="24" spans="1:38" ht="15" customHeight="1">
      <c r="A24" s="147" t="s">
        <v>5</v>
      </c>
      <c r="B24" s="148"/>
      <c r="C24" s="280"/>
      <c r="D24" s="65"/>
      <c r="E24" s="65"/>
      <c r="F24" s="65"/>
      <c r="G24" s="65"/>
      <c r="H24" s="65"/>
      <c r="I24" s="65"/>
      <c r="J24" s="65"/>
      <c r="K24" s="65"/>
      <c r="L24" s="65"/>
      <c r="M24" s="65"/>
      <c r="N24" s="65"/>
      <c r="O24" s="65"/>
      <c r="P24" s="65"/>
      <c r="Q24" s="65"/>
      <c r="R24" s="65"/>
      <c r="S24" s="65"/>
      <c r="T24" s="65"/>
      <c r="U24" s="65"/>
      <c r="V24" s="65"/>
      <c r="W24" s="65"/>
      <c r="X24" s="65"/>
      <c r="Y24" s="65"/>
      <c r="Z24" s="227"/>
    </row>
    <row r="25" spans="1:38" ht="15" customHeight="1">
      <c r="A25" s="144" t="s">
        <v>2</v>
      </c>
      <c r="B25" s="145"/>
      <c r="C25" s="260"/>
      <c r="D25" s="64"/>
      <c r="E25" s="65"/>
      <c r="F25" s="65"/>
      <c r="G25" s="65"/>
      <c r="H25" s="65"/>
      <c r="I25" s="65"/>
      <c r="J25" s="65"/>
      <c r="K25" s="65"/>
      <c r="L25" s="65"/>
      <c r="M25" s="66"/>
      <c r="N25" s="142" t="s">
        <v>6</v>
      </c>
      <c r="O25" s="143"/>
      <c r="P25" s="216"/>
      <c r="Q25" s="217"/>
      <c r="R25" s="217"/>
      <c r="S25" s="217"/>
      <c r="T25" s="217"/>
      <c r="U25" s="217"/>
      <c r="V25" s="217"/>
      <c r="W25" s="217"/>
      <c r="X25" s="217"/>
      <c r="Y25" s="217"/>
      <c r="Z25" s="218"/>
    </row>
    <row r="26" spans="1:38" ht="15" customHeight="1" thickBot="1">
      <c r="A26" s="198" t="s">
        <v>13</v>
      </c>
      <c r="B26" s="199"/>
      <c r="C26" s="200"/>
      <c r="D26" s="284"/>
      <c r="E26" s="285"/>
      <c r="F26" s="285"/>
      <c r="G26" s="285"/>
      <c r="H26" s="285"/>
      <c r="I26" s="285"/>
      <c r="J26" s="285"/>
      <c r="K26" s="285"/>
      <c r="L26" s="285"/>
      <c r="M26" s="286"/>
      <c r="N26" s="219" t="s">
        <v>8</v>
      </c>
      <c r="O26" s="220"/>
      <c r="P26" s="257"/>
      <c r="Q26" s="258"/>
      <c r="R26" s="258"/>
      <c r="S26" s="258"/>
      <c r="T26" s="258"/>
      <c r="U26" s="258"/>
      <c r="V26" s="258"/>
      <c r="W26" s="258"/>
      <c r="X26" s="258"/>
      <c r="Y26" s="258"/>
      <c r="Z26" s="259"/>
    </row>
    <row r="27" spans="1:38" ht="16.5" customHeight="1" thickTop="1" thickBot="1">
      <c r="A27" s="201" t="s">
        <v>26</v>
      </c>
      <c r="B27" s="202"/>
      <c r="C27" s="203"/>
      <c r="D27" s="30"/>
      <c r="E27" s="31"/>
      <c r="F27" s="31"/>
      <c r="G27" s="32"/>
      <c r="H27" s="32"/>
      <c r="I27" s="33"/>
      <c r="J27" s="33"/>
      <c r="K27" s="33"/>
      <c r="L27" s="34"/>
      <c r="M27" s="34"/>
      <c r="N27" s="35"/>
      <c r="O27" s="35"/>
      <c r="P27" s="35"/>
      <c r="Q27" s="35"/>
      <c r="R27" s="35"/>
      <c r="S27" s="35"/>
      <c r="T27" s="36"/>
      <c r="U27" s="36"/>
      <c r="V27" s="36"/>
      <c r="W27" s="36"/>
      <c r="X27" s="36"/>
      <c r="Y27" s="36"/>
      <c r="Z27" s="37"/>
    </row>
    <row r="28" spans="1:38" ht="5.15" customHeight="1" thickTop="1">
      <c r="A28" s="5"/>
      <c r="B28" s="5"/>
      <c r="C28" s="6"/>
      <c r="D28" s="6"/>
      <c r="E28" s="6"/>
      <c r="F28" s="6"/>
      <c r="G28" s="6"/>
      <c r="H28" s="6"/>
      <c r="I28" s="6"/>
      <c r="J28" s="6"/>
      <c r="K28" s="6"/>
      <c r="L28" s="6"/>
      <c r="M28" s="6"/>
      <c r="N28" s="6"/>
      <c r="O28" s="7"/>
      <c r="P28" s="7"/>
      <c r="Q28" s="7"/>
      <c r="R28" s="7"/>
      <c r="S28" s="6"/>
      <c r="T28" s="8"/>
      <c r="U28" s="8"/>
      <c r="V28" s="8"/>
      <c r="W28" s="8"/>
      <c r="X28" s="8"/>
      <c r="Y28" s="8"/>
      <c r="Z28" s="8"/>
    </row>
    <row r="29" spans="1:38" ht="16" customHeight="1">
      <c r="A29" s="195" t="s">
        <v>23</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7"/>
      <c r="AL29"/>
    </row>
    <row r="30" spans="1:38" s="10" customFormat="1" ht="13.5" customHeight="1" thickBot="1">
      <c r="A30" s="287" t="s">
        <v>14</v>
      </c>
      <c r="B30" s="263"/>
      <c r="C30" s="263"/>
      <c r="D30" s="263"/>
      <c r="E30" s="263"/>
      <c r="F30" s="263"/>
      <c r="G30" s="263"/>
      <c r="H30" s="263"/>
      <c r="I30" s="263"/>
      <c r="J30" s="263"/>
      <c r="K30" s="263"/>
      <c r="L30" s="263"/>
      <c r="M30" s="288"/>
      <c r="N30" s="63" t="s">
        <v>49</v>
      </c>
      <c r="O30" s="63"/>
      <c r="P30" s="63"/>
      <c r="Q30" s="84" t="s">
        <v>32</v>
      </c>
      <c r="R30" s="85"/>
      <c r="S30" s="262" t="s">
        <v>50</v>
      </c>
      <c r="T30" s="263"/>
      <c r="U30" s="263"/>
      <c r="V30" s="263"/>
      <c r="W30" s="263"/>
      <c r="X30" s="263"/>
      <c r="Y30" s="263"/>
      <c r="Z30" s="264"/>
      <c r="AA30" s="9"/>
      <c r="AB30" s="9"/>
      <c r="AC30" s="9"/>
      <c r="AD30" s="9"/>
      <c r="AE30" s="9"/>
      <c r="AF30" s="9"/>
      <c r="AG30" s="9"/>
      <c r="AH30" s="9"/>
      <c r="AI30" s="9"/>
      <c r="AJ30" s="9"/>
      <c r="AK30" s="9"/>
      <c r="AL30" s="9"/>
    </row>
    <row r="31" spans="1:38" s="10" customFormat="1" ht="28" customHeight="1" thickTop="1">
      <c r="A31" s="67" t="s">
        <v>56</v>
      </c>
      <c r="B31" s="68"/>
      <c r="C31" s="68"/>
      <c r="D31" s="68"/>
      <c r="E31" s="68"/>
      <c r="F31" s="68"/>
      <c r="G31" s="68"/>
      <c r="H31" s="68"/>
      <c r="I31" s="68"/>
      <c r="J31" s="68"/>
      <c r="K31" s="68"/>
      <c r="L31" s="68"/>
      <c r="M31" s="69"/>
      <c r="N31" s="78">
        <v>15000</v>
      </c>
      <c r="O31" s="79"/>
      <c r="P31" s="79"/>
      <c r="Q31" s="82"/>
      <c r="R31" s="83"/>
      <c r="S31" s="265" t="str">
        <f>IF(N38&lt;10,"",N31*Q31)</f>
        <v/>
      </c>
      <c r="T31" s="266"/>
      <c r="U31" s="266"/>
      <c r="V31" s="266"/>
      <c r="W31" s="266"/>
      <c r="X31" s="266"/>
      <c r="Y31" s="266"/>
      <c r="Z31" s="267"/>
      <c r="AA31" s="9"/>
      <c r="AB31" s="9"/>
      <c r="AC31" s="9"/>
      <c r="AD31" s="9"/>
      <c r="AE31" s="9"/>
      <c r="AF31" s="9"/>
      <c r="AG31" s="9"/>
      <c r="AH31" s="9"/>
      <c r="AI31" s="9"/>
      <c r="AJ31" s="9"/>
      <c r="AK31" s="9"/>
      <c r="AL31" s="9"/>
    </row>
    <row r="32" spans="1:38" s="49" customFormat="1" ht="28" customHeight="1">
      <c r="A32" s="281" t="s">
        <v>57</v>
      </c>
      <c r="B32" s="282"/>
      <c r="C32" s="282"/>
      <c r="D32" s="282"/>
      <c r="E32" s="282"/>
      <c r="F32" s="282"/>
      <c r="G32" s="282"/>
      <c r="H32" s="282"/>
      <c r="I32" s="282"/>
      <c r="J32" s="282"/>
      <c r="K32" s="282"/>
      <c r="L32" s="282"/>
      <c r="M32" s="283"/>
      <c r="N32" s="70">
        <v>18000</v>
      </c>
      <c r="O32" s="71"/>
      <c r="P32" s="72"/>
      <c r="Q32" s="193"/>
      <c r="R32" s="194"/>
      <c r="S32" s="268" t="str">
        <f>IF(N38&lt;10,"",N32*Q32)</f>
        <v/>
      </c>
      <c r="T32" s="269"/>
      <c r="U32" s="269"/>
      <c r="V32" s="269"/>
      <c r="W32" s="269"/>
      <c r="X32" s="269"/>
      <c r="Y32" s="269"/>
      <c r="Z32" s="270"/>
      <c r="AA32" s="48"/>
      <c r="AB32" s="48"/>
      <c r="AC32" s="48"/>
      <c r="AD32" s="48"/>
      <c r="AE32" s="48"/>
      <c r="AF32" s="48"/>
      <c r="AG32" s="48"/>
      <c r="AH32" s="48"/>
      <c r="AI32" s="48"/>
      <c r="AJ32" s="48"/>
      <c r="AK32" s="48"/>
      <c r="AL32" s="48"/>
    </row>
    <row r="33" spans="1:38" s="51" customFormat="1" ht="28" customHeight="1">
      <c r="A33" s="75" t="s">
        <v>58</v>
      </c>
      <c r="B33" s="76"/>
      <c r="C33" s="76"/>
      <c r="D33" s="76"/>
      <c r="E33" s="76"/>
      <c r="F33" s="76"/>
      <c r="G33" s="76"/>
      <c r="H33" s="76"/>
      <c r="I33" s="76"/>
      <c r="J33" s="76"/>
      <c r="K33" s="76"/>
      <c r="L33" s="76"/>
      <c r="M33" s="77"/>
      <c r="N33" s="78">
        <v>13000</v>
      </c>
      <c r="O33" s="79"/>
      <c r="P33" s="79"/>
      <c r="Q33" s="80"/>
      <c r="R33" s="81"/>
      <c r="S33" s="271" t="str">
        <f>IF(N38&lt;10,"",N33*Q33)</f>
        <v/>
      </c>
      <c r="T33" s="272"/>
      <c r="U33" s="272"/>
      <c r="V33" s="272"/>
      <c r="W33" s="272"/>
      <c r="X33" s="272"/>
      <c r="Y33" s="272"/>
      <c r="Z33" s="273"/>
      <c r="AA33" s="50"/>
      <c r="AB33" s="50"/>
      <c r="AC33" s="50"/>
      <c r="AD33" s="50"/>
      <c r="AE33" s="50"/>
      <c r="AF33" s="50"/>
      <c r="AG33" s="50"/>
      <c r="AH33" s="50"/>
      <c r="AI33" s="50"/>
      <c r="AJ33" s="50"/>
      <c r="AK33" s="50"/>
      <c r="AL33" s="50"/>
    </row>
    <row r="34" spans="1:38" s="49" customFormat="1" ht="28" customHeight="1">
      <c r="A34" s="247" t="s">
        <v>42</v>
      </c>
      <c r="B34" s="248"/>
      <c r="C34" s="248"/>
      <c r="D34" s="248"/>
      <c r="E34" s="248"/>
      <c r="F34" s="248"/>
      <c r="G34" s="248"/>
      <c r="H34" s="248"/>
      <c r="I34" s="248"/>
      <c r="J34" s="248"/>
      <c r="K34" s="248"/>
      <c r="L34" s="248"/>
      <c r="M34" s="249"/>
      <c r="N34" s="188">
        <v>18000</v>
      </c>
      <c r="O34" s="189"/>
      <c r="P34" s="190"/>
      <c r="Q34" s="191"/>
      <c r="R34" s="192"/>
      <c r="S34" s="274" t="str">
        <f>IF(N38&lt;10,"",N34*Q34)</f>
        <v/>
      </c>
      <c r="T34" s="275"/>
      <c r="U34" s="275"/>
      <c r="V34" s="275"/>
      <c r="W34" s="275"/>
      <c r="X34" s="275"/>
      <c r="Y34" s="275"/>
      <c r="Z34" s="276"/>
      <c r="AA34" s="48"/>
      <c r="AB34" s="48"/>
      <c r="AC34" s="48"/>
      <c r="AD34" s="48"/>
      <c r="AE34" s="48"/>
      <c r="AF34" s="48"/>
      <c r="AG34" s="48"/>
      <c r="AH34" s="48"/>
      <c r="AI34" s="48"/>
      <c r="AJ34" s="48"/>
      <c r="AK34" s="48"/>
      <c r="AL34" s="48"/>
    </row>
    <row r="35" spans="1:38" s="51" customFormat="1" ht="28" customHeight="1" thickBot="1">
      <c r="A35" s="86" t="s">
        <v>44</v>
      </c>
      <c r="B35" s="87"/>
      <c r="C35" s="87"/>
      <c r="D35" s="87"/>
      <c r="E35" s="87"/>
      <c r="F35" s="87"/>
      <c r="G35" s="87"/>
      <c r="H35" s="87"/>
      <c r="I35" s="87"/>
      <c r="J35" s="87"/>
      <c r="K35" s="87"/>
      <c r="L35" s="87"/>
      <c r="M35" s="88"/>
      <c r="N35" s="244">
        <v>18000</v>
      </c>
      <c r="O35" s="245"/>
      <c r="P35" s="246"/>
      <c r="Q35" s="73"/>
      <c r="R35" s="74"/>
      <c r="S35" s="277" t="str">
        <f>IF(N38&lt;10,"",N35*Q35)</f>
        <v/>
      </c>
      <c r="T35" s="278"/>
      <c r="U35" s="278"/>
      <c r="V35" s="278"/>
      <c r="W35" s="278"/>
      <c r="X35" s="278"/>
      <c r="Y35" s="278"/>
      <c r="Z35" s="279"/>
      <c r="AA35" s="50"/>
      <c r="AB35" s="50"/>
      <c r="AC35" s="50"/>
      <c r="AD35" s="50"/>
      <c r="AE35" s="50"/>
      <c r="AF35" s="50"/>
      <c r="AG35" s="50"/>
      <c r="AH35" s="50"/>
      <c r="AI35" s="50"/>
      <c r="AJ35" s="50"/>
      <c r="AK35" s="50"/>
      <c r="AL35" s="50"/>
    </row>
    <row r="36" spans="1:38" s="12" customFormat="1" ht="5.15" customHeight="1" thickTop="1">
      <c r="A36" s="23"/>
      <c r="B36" s="23"/>
      <c r="C36" s="23"/>
      <c r="D36" s="23"/>
      <c r="E36" s="23"/>
      <c r="F36" s="23"/>
      <c r="G36" s="23"/>
      <c r="H36" s="23"/>
      <c r="I36" s="23"/>
      <c r="J36" s="23"/>
      <c r="K36" s="57"/>
      <c r="L36" s="57"/>
      <c r="M36" s="24"/>
      <c r="N36" s="24"/>
      <c r="O36" s="25"/>
      <c r="P36" s="25"/>
      <c r="Q36" s="25"/>
      <c r="R36" s="25"/>
      <c r="S36" s="25"/>
      <c r="T36" s="26"/>
      <c r="U36" s="26"/>
      <c r="V36" s="26"/>
      <c r="W36" s="26"/>
      <c r="Y36" s="7"/>
      <c r="Z36" s="7"/>
      <c r="AA36" s="11"/>
      <c r="AB36" s="11"/>
      <c r="AC36" s="11"/>
      <c r="AD36" s="11"/>
      <c r="AE36" s="11"/>
      <c r="AF36" s="11"/>
      <c r="AG36" s="11"/>
      <c r="AH36" s="11"/>
      <c r="AI36" s="11"/>
      <c r="AJ36" s="11"/>
      <c r="AK36" s="11"/>
    </row>
    <row r="37" spans="1:38" s="12" customFormat="1" ht="15" customHeight="1">
      <c r="A37" s="92" t="s">
        <v>15</v>
      </c>
      <c r="B37" s="93"/>
      <c r="C37" s="93"/>
      <c r="D37" s="93"/>
      <c r="E37" s="93"/>
      <c r="F37" s="93"/>
      <c r="G37" s="93"/>
      <c r="H37" s="93"/>
      <c r="I37" s="93"/>
      <c r="J37" s="93"/>
      <c r="K37" s="93"/>
      <c r="L37" s="94"/>
      <c r="M37" s="27"/>
      <c r="N37" s="95" t="s">
        <v>24</v>
      </c>
      <c r="O37" s="96"/>
      <c r="P37" s="29"/>
      <c r="Q37" s="110" t="s">
        <v>52</v>
      </c>
      <c r="R37" s="111"/>
      <c r="S37" s="111"/>
      <c r="T37" s="112"/>
      <c r="U37" s="107">
        <f>SUM(S31:Z35)</f>
        <v>0</v>
      </c>
      <c r="V37" s="108"/>
      <c r="W37" s="108"/>
      <c r="X37" s="108"/>
      <c r="Y37" s="108"/>
      <c r="Z37" s="109"/>
      <c r="AA37" s="11"/>
      <c r="AB37" s="11"/>
      <c r="AC37" s="11"/>
      <c r="AD37" s="11"/>
      <c r="AE37" s="11"/>
      <c r="AF37" s="11"/>
      <c r="AG37" s="11"/>
      <c r="AH37" s="11"/>
      <c r="AI37" s="11"/>
      <c r="AJ37" s="11"/>
    </row>
    <row r="38" spans="1:38" s="12" customFormat="1" ht="15" customHeight="1">
      <c r="A38" s="119"/>
      <c r="B38" s="120"/>
      <c r="C38" s="120"/>
      <c r="D38" s="120"/>
      <c r="E38" s="120"/>
      <c r="F38" s="120"/>
      <c r="G38" s="120"/>
      <c r="H38" s="120"/>
      <c r="I38" s="120"/>
      <c r="J38" s="120"/>
      <c r="K38" s="120"/>
      <c r="L38" s="121"/>
      <c r="M38" s="27"/>
      <c r="N38" s="125">
        <f>SUM(Q31:R35)</f>
        <v>0</v>
      </c>
      <c r="O38" s="126"/>
      <c r="P38" s="29"/>
      <c r="Q38" s="113" t="s">
        <v>53</v>
      </c>
      <c r="R38" s="114"/>
      <c r="S38" s="114"/>
      <c r="T38" s="115"/>
      <c r="U38" s="116">
        <f>IFERROR(ROUND(U37*0.1,0),"")</f>
        <v>0</v>
      </c>
      <c r="V38" s="117"/>
      <c r="W38" s="117"/>
      <c r="X38" s="117"/>
      <c r="Y38" s="117"/>
      <c r="Z38" s="118"/>
      <c r="AA38" s="11"/>
      <c r="AB38" s="11"/>
      <c r="AC38" s="11"/>
      <c r="AD38" s="11"/>
      <c r="AE38" s="11"/>
      <c r="AF38" s="11"/>
      <c r="AG38" s="11"/>
      <c r="AH38" s="11"/>
      <c r="AI38" s="11"/>
      <c r="AJ38" s="11"/>
    </row>
    <row r="39" spans="1:38" s="12" customFormat="1" ht="36" customHeight="1">
      <c r="A39" s="122"/>
      <c r="B39" s="123"/>
      <c r="C39" s="123"/>
      <c r="D39" s="123"/>
      <c r="E39" s="123"/>
      <c r="F39" s="123"/>
      <c r="G39" s="123"/>
      <c r="H39" s="123"/>
      <c r="I39" s="123"/>
      <c r="J39" s="123"/>
      <c r="K39" s="123"/>
      <c r="L39" s="124"/>
      <c r="M39" s="28"/>
      <c r="N39" s="127"/>
      <c r="O39" s="128"/>
      <c r="P39" s="29"/>
      <c r="Q39" s="101" t="s">
        <v>51</v>
      </c>
      <c r="R39" s="102"/>
      <c r="S39" s="102"/>
      <c r="T39" s="103"/>
      <c r="U39" s="104" t="str">
        <f>IF(OR(N38&lt;10,J40="必須項目が未記入です"),"合計10枚以上から承ります",SUM(U37:Z38))</f>
        <v>合計10枚以上から承ります</v>
      </c>
      <c r="V39" s="105"/>
      <c r="W39" s="105"/>
      <c r="X39" s="105"/>
      <c r="Y39" s="105"/>
      <c r="Z39" s="106"/>
      <c r="AA39" s="11"/>
      <c r="AB39" s="11"/>
      <c r="AC39" s="11"/>
      <c r="AD39" s="11"/>
      <c r="AE39" s="11"/>
      <c r="AF39" s="11"/>
      <c r="AG39" s="11"/>
      <c r="AH39" s="11"/>
      <c r="AI39" s="11"/>
      <c r="AJ39" s="11"/>
    </row>
    <row r="40" spans="1:38" s="21" customFormat="1" ht="22.5" customHeight="1">
      <c r="A40" s="60"/>
      <c r="B40" s="60"/>
      <c r="C40" s="60"/>
      <c r="D40" s="60"/>
      <c r="E40" s="60"/>
      <c r="F40" s="60"/>
      <c r="G40" s="60"/>
      <c r="H40" s="60"/>
      <c r="I40" s="60"/>
      <c r="J40" s="99" t="str">
        <f>IF(OR(D18="",D19="",D20="",D21="",P17="",P18="",P19="",N38=0),"必須項目が未記入です","")</f>
        <v>必須項目が未記入です</v>
      </c>
      <c r="K40" s="99"/>
      <c r="L40" s="99"/>
      <c r="M40" s="99"/>
      <c r="N40" s="99"/>
      <c r="O40" s="99"/>
      <c r="P40" s="99"/>
      <c r="Q40" s="99"/>
      <c r="R40" s="99"/>
      <c r="S40" s="99"/>
      <c r="T40" s="99"/>
      <c r="U40" s="97" t="str">
        <f>IF(N38&lt;10,"各受験者アカウント試験予約画面より
クレジットカードでお支払いただけます","")</f>
        <v>各受験者アカウント試験予約画面より
クレジットカードでお支払いただけます</v>
      </c>
      <c r="V40" s="98"/>
      <c r="W40" s="98"/>
      <c r="X40" s="98"/>
      <c r="Y40" s="98"/>
      <c r="Z40" s="98"/>
      <c r="AA40" s="56"/>
      <c r="AB40" s="56"/>
      <c r="AC40" s="56"/>
      <c r="AD40" s="56"/>
      <c r="AE40" s="56"/>
      <c r="AF40" s="56"/>
      <c r="AG40" s="56"/>
      <c r="AH40" s="56"/>
      <c r="AI40" s="56"/>
      <c r="AJ40" s="56"/>
      <c r="AK40" s="56"/>
    </row>
    <row r="41" spans="1:38" s="21" customFormat="1" ht="33.75" customHeight="1">
      <c r="A41" s="100" t="s">
        <v>54</v>
      </c>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4"/>
      <c r="AB41" s="14"/>
      <c r="AC41" s="14"/>
      <c r="AD41" s="14"/>
      <c r="AE41" s="14"/>
      <c r="AF41" s="14"/>
      <c r="AG41" s="14"/>
      <c r="AH41" s="14"/>
    </row>
    <row r="42" spans="1:38" ht="27.75" customHeight="1">
      <c r="A42" s="90" t="s">
        <v>27</v>
      </c>
      <c r="B42" s="91"/>
      <c r="C42" s="61" t="s">
        <v>47</v>
      </c>
      <c r="D42" s="129"/>
      <c r="E42" s="129"/>
      <c r="F42" s="129"/>
      <c r="G42" s="129"/>
      <c r="H42" s="129"/>
      <c r="I42" s="129"/>
      <c r="J42" s="129"/>
      <c r="K42" s="129"/>
      <c r="L42" s="130"/>
      <c r="M42" s="38" t="s">
        <v>28</v>
      </c>
      <c r="N42" s="129"/>
      <c r="O42" s="130"/>
      <c r="P42" s="38" t="s">
        <v>29</v>
      </c>
      <c r="Q42" s="39"/>
      <c r="R42" s="40"/>
      <c r="S42" s="38" t="s">
        <v>30</v>
      </c>
      <c r="T42" s="129"/>
      <c r="U42" s="129"/>
      <c r="V42" s="130"/>
      <c r="W42" s="38" t="s">
        <v>31</v>
      </c>
      <c r="X42" s="131"/>
      <c r="Y42" s="131"/>
      <c r="Z42" s="132"/>
      <c r="AA42" s="62"/>
      <c r="AB42" s="62"/>
      <c r="AC42" s="62"/>
      <c r="AD42" s="62"/>
      <c r="AE42" s="62"/>
      <c r="AF42" s="62"/>
      <c r="AG42" s="62"/>
      <c r="AH42" s="62"/>
      <c r="AI42"/>
      <c r="AJ42"/>
      <c r="AK42"/>
      <c r="AL42"/>
    </row>
    <row r="43" spans="1:38" s="55" customFormat="1" ht="8.25" customHeight="1">
      <c r="A43" s="89" t="s">
        <v>22</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54"/>
      <c r="AB43" s="54"/>
      <c r="AC43" s="54"/>
      <c r="AD43" s="54"/>
      <c r="AE43" s="54"/>
      <c r="AF43" s="54"/>
      <c r="AG43" s="54"/>
      <c r="AH43" s="54"/>
      <c r="AI43" s="54"/>
      <c r="AJ43" s="54"/>
      <c r="AK43" s="54"/>
      <c r="AL43" s="54"/>
    </row>
  </sheetData>
  <sheetProtection algorithmName="SHA-512" hashValue="75zREvgL3UQXck8R/WfXhtdSs7SZXIhV1y1lqaryoLmKMsbYGfxnoKIED3edlReFVdxojrqabAgO74/CQQwh6A==" saltValue="7nZbqvLNbevgPHPf1wgwqw==" spinCount="100000" sheet="1" objects="1" scenarios="1" selectLockedCells="1"/>
  <customSheetViews>
    <customSheetView guid="{4B735698-EBBF-4716-B7E0-6F8548FBB14A}" showPageBreaks="1" showGridLines="0" printArea="1" hiddenRows="1" view="pageBreakPreview" showRuler="0" topLeftCell="A13">
      <selection activeCell="Z17" sqref="Z17"/>
      <pageMargins left="0.39370078740157483" right="0.39370078740157483" top="0.19685039370078741" bottom="0.19685039370078741" header="0.19685039370078741" footer="0.19685039370078741"/>
      <printOptions horizontalCentered="1"/>
      <pageSetup paperSize="9" orientation="portrait" horizontalDpi="300" verticalDpi="300" r:id="rId1"/>
      <headerFooter>
        <oddFooter>&amp;C&amp;"Verdana,標準"&amp;7&amp;K01+021Pearson VUE Confidential&amp;"-,標準"&amp;11&amp;K01+000
&amp;G</oddFooter>
      </headerFooter>
    </customSheetView>
  </customSheetViews>
  <mergeCells count="102">
    <mergeCell ref="P17:Z17"/>
    <mergeCell ref="G19:I19"/>
    <mergeCell ref="N19:O19"/>
    <mergeCell ref="P18:Z18"/>
    <mergeCell ref="P19:Z19"/>
    <mergeCell ref="N35:P35"/>
    <mergeCell ref="A34:M34"/>
    <mergeCell ref="N25:O25"/>
    <mergeCell ref="A18:C18"/>
    <mergeCell ref="A20:C20"/>
    <mergeCell ref="A21:C21"/>
    <mergeCell ref="P26:Z26"/>
    <mergeCell ref="A25:C25"/>
    <mergeCell ref="D18:M18"/>
    <mergeCell ref="S30:Z30"/>
    <mergeCell ref="S31:Z31"/>
    <mergeCell ref="S32:Z32"/>
    <mergeCell ref="S33:Z33"/>
    <mergeCell ref="S34:Z34"/>
    <mergeCell ref="S35:Z35"/>
    <mergeCell ref="A24:C24"/>
    <mergeCell ref="A32:M32"/>
    <mergeCell ref="D26:M26"/>
    <mergeCell ref="A30:M30"/>
    <mergeCell ref="A4:Z4"/>
    <mergeCell ref="A8:Z8"/>
    <mergeCell ref="A14:C14"/>
    <mergeCell ref="G10:H10"/>
    <mergeCell ref="O10:Q10"/>
    <mergeCell ref="N34:P34"/>
    <mergeCell ref="Q34:R34"/>
    <mergeCell ref="Q32:R32"/>
    <mergeCell ref="A29:Z29"/>
    <mergeCell ref="A26:C26"/>
    <mergeCell ref="A27:C27"/>
    <mergeCell ref="N31:P31"/>
    <mergeCell ref="A22:Z22"/>
    <mergeCell ref="D20:Z20"/>
    <mergeCell ref="D21:Z21"/>
    <mergeCell ref="A23:C23"/>
    <mergeCell ref="P25:Z25"/>
    <mergeCell ref="N18:O18"/>
    <mergeCell ref="N26:O26"/>
    <mergeCell ref="D19:F19"/>
    <mergeCell ref="J19:M19"/>
    <mergeCell ref="D24:Z24"/>
    <mergeCell ref="D23:Z23"/>
    <mergeCell ref="A19:C19"/>
    <mergeCell ref="W1:Z1"/>
    <mergeCell ref="A12:Z12"/>
    <mergeCell ref="M10:N10"/>
    <mergeCell ref="A2:S2"/>
    <mergeCell ref="T2:Z2"/>
    <mergeCell ref="N17:O17"/>
    <mergeCell ref="A17:C17"/>
    <mergeCell ref="A15:C15"/>
    <mergeCell ref="K17:M17"/>
    <mergeCell ref="A7:S7"/>
    <mergeCell ref="A6:S6"/>
    <mergeCell ref="T5:Z7"/>
    <mergeCell ref="D13:Z13"/>
    <mergeCell ref="D14:Z14"/>
    <mergeCell ref="J10:K10"/>
    <mergeCell ref="A16:C16"/>
    <mergeCell ref="D15:Z15"/>
    <mergeCell ref="D10:E10"/>
    <mergeCell ref="A13:C13"/>
    <mergeCell ref="D16:Z16"/>
    <mergeCell ref="D17:E17"/>
    <mergeCell ref="F17:H17"/>
    <mergeCell ref="I17:J17"/>
    <mergeCell ref="A10:C10"/>
    <mergeCell ref="A43:Z43"/>
    <mergeCell ref="A42:B42"/>
    <mergeCell ref="A37:L37"/>
    <mergeCell ref="N37:O37"/>
    <mergeCell ref="U40:Z40"/>
    <mergeCell ref="J40:T40"/>
    <mergeCell ref="A41:Z41"/>
    <mergeCell ref="Q39:T39"/>
    <mergeCell ref="U39:Z39"/>
    <mergeCell ref="U37:Z37"/>
    <mergeCell ref="Q37:T37"/>
    <mergeCell ref="Q38:T38"/>
    <mergeCell ref="U38:Z38"/>
    <mergeCell ref="A38:L39"/>
    <mergeCell ref="N38:O39"/>
    <mergeCell ref="D42:L42"/>
    <mergeCell ref="N42:O42"/>
    <mergeCell ref="T42:V42"/>
    <mergeCell ref="X42:Z42"/>
    <mergeCell ref="N30:P30"/>
    <mergeCell ref="D25:M25"/>
    <mergeCell ref="A31:M31"/>
    <mergeCell ref="N32:P32"/>
    <mergeCell ref="Q35:R35"/>
    <mergeCell ref="A33:M33"/>
    <mergeCell ref="N33:P33"/>
    <mergeCell ref="Q33:R33"/>
    <mergeCell ref="Q31:R31"/>
    <mergeCell ref="Q30:R30"/>
    <mergeCell ref="A35:M35"/>
  </mergeCells>
  <phoneticPr fontId="2"/>
  <conditionalFormatting sqref="T36">
    <cfRule type="cellIs" dxfId="7" priority="32" operator="lessThanOrEqual">
      <formula>0</formula>
    </cfRule>
  </conditionalFormatting>
  <conditionalFormatting sqref="P17">
    <cfRule type="containsBlanks" dxfId="6" priority="8" stopIfTrue="1">
      <formula>LEN(TRIM(P17))=0</formula>
    </cfRule>
  </conditionalFormatting>
  <conditionalFormatting sqref="P19">
    <cfRule type="containsBlanks" dxfId="5" priority="7" stopIfTrue="1">
      <formula>LEN(TRIM(P19))=0</formula>
    </cfRule>
  </conditionalFormatting>
  <conditionalFormatting sqref="D18 D19:F19 D20:Z20 P18:P19">
    <cfRule type="containsBlanks" dxfId="4" priority="6" stopIfTrue="1">
      <formula>LEN(TRIM(D18))=0</formula>
    </cfRule>
  </conditionalFormatting>
  <conditionalFormatting sqref="D10:E10 G10:H10 J10:K10 D13:Z16">
    <cfRule type="containsBlanks" dxfId="3" priority="5" stopIfTrue="1">
      <formula>LEN(TRIM(D10))=0</formula>
    </cfRule>
  </conditionalFormatting>
  <conditionalFormatting sqref="D21">
    <cfRule type="containsBlanks" dxfId="2" priority="4">
      <formula>LEN(TRIM(D21))=0</formula>
    </cfRule>
  </conditionalFormatting>
  <conditionalFormatting sqref="F17 K17">
    <cfRule type="containsBlanks" dxfId="1" priority="3">
      <formula>LEN(TRIM(F17))=0</formula>
    </cfRule>
  </conditionalFormatting>
  <conditionalFormatting sqref="P17">
    <cfRule type="containsBlanks" dxfId="0" priority="2" stopIfTrue="1">
      <formula>LEN(TRIM(P17))=0</formula>
    </cfRule>
  </conditionalFormatting>
  <dataValidations count="8">
    <dataValidation imeMode="hiragana" allowBlank="1" showInputMessage="1" showErrorMessage="1" sqref="D14 D16 D23:Z23 D24 D26 D18" xr:uid="{00000000-0002-0000-0000-000000000000}"/>
    <dataValidation imeMode="fullKatakana" allowBlank="1" showInputMessage="1" showErrorMessage="1" sqref="D13 D20" xr:uid="{00000000-0002-0000-0000-000002000000}"/>
    <dataValidation imeMode="halfAlpha" allowBlank="1" showInputMessage="1" showErrorMessage="1" sqref="J10 Z10 D19 D15 T10:U10 K36 D10 G10 R10" xr:uid="{00000000-0002-0000-0000-000003000000}"/>
    <dataValidation imeMode="halfKatakana" allowBlank="1" showInputMessage="1" showErrorMessage="1" sqref="F17 K17 D25" xr:uid="{00000000-0002-0000-0000-000005000000}"/>
    <dataValidation imeMode="off" allowBlank="1" showInputMessage="1" showErrorMessage="1" sqref="P18:P19 P25:P26 Q31:R35" xr:uid="{00000000-0002-0000-0000-000006000000}"/>
    <dataValidation imeMode="halfAlpha" allowBlank="1" showInputMessage="1" showErrorMessage="1" prompt="【例】 Taro Yamada" sqref="P17" xr:uid="{00000000-0002-0000-0000-000007000000}"/>
    <dataValidation imeMode="disabled" allowBlank="1" showInputMessage="1" showErrorMessage="1" prompt="【例】 1-1-1, Uchisaiwai-cho, Chiyoda-ku, Tokyo" sqref="D21" xr:uid="{00000000-0002-0000-0000-000008000000}"/>
    <dataValidation type="list" allowBlank="1" showInputMessage="1" showErrorMessage="1" prompt="プルダウンから選択してください" sqref="J19:M19" xr:uid="{90A5A3E5-831E-459B-B9D5-2FB2F90FC147}">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39370078740157483" right="0.39370078740157483" top="0.19685039370078741" bottom="0" header="0.19685039370078741" footer="0"/>
  <pageSetup paperSize="9" scale="94"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846" r:id="rId5" name="オプション 6750">
              <controlPr defaultSize="0" autoFill="0" autoLine="0" autoPict="0">
                <anchor moveWithCells="1" sizeWithCells="1">
                  <from>
                    <xdr:col>3</xdr:col>
                    <xdr:colOff>82550</xdr:colOff>
                    <xdr:row>26</xdr:row>
                    <xdr:rowOff>50800</xdr:rowOff>
                  </from>
                  <to>
                    <xdr:col>8</xdr:col>
                    <xdr:colOff>76200</xdr:colOff>
                    <xdr:row>26</xdr:row>
                    <xdr:rowOff>184150</xdr:rowOff>
                  </to>
                </anchor>
              </controlPr>
            </control>
          </mc:Choice>
        </mc:AlternateContent>
        <mc:AlternateContent xmlns:mc="http://schemas.openxmlformats.org/markup-compatibility/2006">
          <mc:Choice Requires="x14">
            <control shapeId="10847" r:id="rId6" name="オプション 6751">
              <controlPr defaultSize="0" autoFill="0" autoLine="0" autoPict="0">
                <anchor moveWithCells="1" sizeWithCells="1">
                  <from>
                    <xdr:col>8</xdr:col>
                    <xdr:colOff>25400</xdr:colOff>
                    <xdr:row>26</xdr:row>
                    <xdr:rowOff>50800</xdr:rowOff>
                  </from>
                  <to>
                    <xdr:col>12</xdr:col>
                    <xdr:colOff>209550</xdr:colOff>
                    <xdr:row>26</xdr:row>
                    <xdr:rowOff>184150</xdr:rowOff>
                  </to>
                </anchor>
              </controlPr>
            </control>
          </mc:Choice>
        </mc:AlternateContent>
        <mc:AlternateContent xmlns:mc="http://schemas.openxmlformats.org/markup-compatibility/2006">
          <mc:Choice Requires="x14">
            <control shapeId="10848" r:id="rId7" name="オプション 6752">
              <controlPr defaultSize="0" autoFill="0" autoLine="0" autoPict="0">
                <anchor moveWithCells="1" sizeWithCells="1">
                  <from>
                    <xdr:col>12</xdr:col>
                    <xdr:colOff>158750</xdr:colOff>
                    <xdr:row>26</xdr:row>
                    <xdr:rowOff>50800</xdr:rowOff>
                  </from>
                  <to>
                    <xdr:col>16</xdr:col>
                    <xdr:colOff>254000</xdr:colOff>
                    <xdr:row>26</xdr:row>
                    <xdr:rowOff>184150</xdr:rowOff>
                  </to>
                </anchor>
              </controlPr>
            </control>
          </mc:Choice>
        </mc:AlternateContent>
        <mc:AlternateContent xmlns:mc="http://schemas.openxmlformats.org/markup-compatibility/2006">
          <mc:Choice Requires="x14">
            <control shapeId="10849" r:id="rId8" name="オプション 6753">
              <controlPr defaultSize="0" autoFill="0" autoLine="0" autoPict="0">
                <anchor moveWithCells="1" sizeWithCells="1">
                  <from>
                    <xdr:col>16</xdr:col>
                    <xdr:colOff>196850</xdr:colOff>
                    <xdr:row>26</xdr:row>
                    <xdr:rowOff>50800</xdr:rowOff>
                  </from>
                  <to>
                    <xdr:col>20</xdr:col>
                    <xdr:colOff>374650</xdr:colOff>
                    <xdr:row>26</xdr:row>
                    <xdr:rowOff>184150</xdr:rowOff>
                  </to>
                </anchor>
              </controlPr>
            </control>
          </mc:Choice>
        </mc:AlternateContent>
        <mc:AlternateContent xmlns:mc="http://schemas.openxmlformats.org/markup-compatibility/2006">
          <mc:Choice Requires="x14">
            <control shapeId="10850" r:id="rId9" name="オプション 6754">
              <controlPr defaultSize="0" autoFill="0" autoLine="0" autoPict="0">
                <anchor moveWithCells="1" sizeWithCells="1">
                  <from>
                    <xdr:col>20</xdr:col>
                    <xdr:colOff>323850</xdr:colOff>
                    <xdr:row>26</xdr:row>
                    <xdr:rowOff>50800</xdr:rowOff>
                  </from>
                  <to>
                    <xdr:col>25</xdr:col>
                    <xdr:colOff>12700</xdr:colOff>
                    <xdr:row>26</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defaultRowHeight="13"/>
  <sheetData>
    <row r="1" spans="1:1">
      <c r="A1" t="s">
        <v>35</v>
      </c>
    </row>
    <row r="2" spans="1:1">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Mika Negishi</cp:lastModifiedBy>
  <cp:lastPrinted>2023-10-17T04:37:29Z</cp:lastPrinted>
  <dcterms:created xsi:type="dcterms:W3CDTF">2013-06-04T06:36:37Z</dcterms:created>
  <dcterms:modified xsi:type="dcterms:W3CDTF">2024-10-03T02:13:41Z</dcterms:modified>
</cp:coreProperties>
</file>