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tokyosrvfp4\Voucher\申込書\UMTP_PM確認中\"/>
    </mc:Choice>
  </mc:AlternateContent>
  <xr:revisionPtr revIDLastSave="0" documentId="13_ncr:1_{9B2589D6-6233-4132-B08F-AA413A19FAA3}" xr6:coauthVersionLast="47" xr6:coauthVersionMax="47" xr10:uidLastSave="{00000000-0000-0000-0000-000000000000}"/>
  <bookViews>
    <workbookView xWindow="-28920" yWindow="-120" windowWidth="29040" windowHeight="15840" xr2:uid="{00000000-000D-0000-FFFF-FFFF00000000}"/>
  </bookViews>
  <sheets>
    <sheet name="申込書" sheetId="1" r:id="rId1"/>
    <sheet name="Sheet1" sheetId="2" state="hidden" r:id="rId2"/>
  </sheets>
  <definedNames>
    <definedName name="_xlnm.Print_Area" localSheetId="0">申込書!$A$1:$Y$45</definedName>
    <definedName name="Z_4B735698_EBBF_4716_B7E0_6F8548FBB14A_.wvu.PrintArea" localSheetId="0" hidden="1">申込書!$A$3:$Y$44</definedName>
    <definedName name="Z_4B735698_EBBF_4716_B7E0_6F8548FBB14A_.wvu.Rows" localSheetId="0" hidden="1">申込書!$44:$45</definedName>
  </definedNames>
  <calcPr calcId="191029" concurrentManualCount="2"/>
  <customWorkbookViews>
    <customWorkbookView name="Pearson VUE" guid="{4B735698-EBBF-4716-B7E0-6F8548FBB14A}" maximized="1" windowWidth="1920"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2" i="1" l="1"/>
  <c r="S41" i="1"/>
  <c r="S40" i="1"/>
  <c r="U30" i="1"/>
  <c r="U34" i="1" l="1"/>
  <c r="P37" i="1" l="1"/>
  <c r="P36" i="1"/>
  <c r="P35" i="1"/>
  <c r="P34" i="1"/>
  <c r="P33" i="1"/>
  <c r="P32" i="1"/>
  <c r="P31" i="1"/>
  <c r="P30" i="1"/>
  <c r="M41" i="1" l="1"/>
  <c r="A39" i="1" s="1"/>
  <c r="R4" i="1"/>
</calcChain>
</file>

<file path=xl/sharedStrings.xml><?xml version="1.0" encoding="utf-8"?>
<sst xmlns="http://schemas.openxmlformats.org/spreadsheetml/2006/main" count="79" uniqueCount="74">
  <si>
    <t>申込日</t>
    <rPh sb="0" eb="2">
      <t>モウシコミ</t>
    </rPh>
    <rPh sb="2" eb="3">
      <t>ビ</t>
    </rPh>
    <phoneticPr fontId="3"/>
  </si>
  <si>
    <t>サイトID</t>
    <phoneticPr fontId="3"/>
  </si>
  <si>
    <r>
      <rPr>
        <sz val="8"/>
        <rFont val="Meiryo UI"/>
        <family val="3"/>
        <charset val="128"/>
      </rPr>
      <t>フリガナ</t>
    </r>
  </si>
  <si>
    <r>
      <rPr>
        <sz val="8"/>
        <rFont val="Meiryo UI"/>
        <family val="3"/>
        <charset val="128"/>
      </rPr>
      <t>企業名</t>
    </r>
    <phoneticPr fontId="3"/>
  </si>
  <si>
    <t>企業名(英語)</t>
    <rPh sb="4" eb="6">
      <t>エイゴ</t>
    </rPh>
    <phoneticPr fontId="3"/>
  </si>
  <si>
    <t>部署名</t>
    <phoneticPr fontId="3"/>
  </si>
  <si>
    <t>TEL</t>
    <phoneticPr fontId="3"/>
  </si>
  <si>
    <t>氏名</t>
    <phoneticPr fontId="3"/>
  </si>
  <si>
    <t>Eメール</t>
    <phoneticPr fontId="3"/>
  </si>
  <si>
    <t>郵便番号</t>
    <rPh sb="0" eb="2">
      <t>ユウビン</t>
    </rPh>
    <rPh sb="2" eb="4">
      <t>バンゴウ</t>
    </rPh>
    <phoneticPr fontId="3"/>
  </si>
  <si>
    <r>
      <rPr>
        <sz val="8"/>
        <color indexed="8"/>
        <rFont val="Meiryo UI"/>
        <family val="3"/>
        <charset val="128"/>
      </rPr>
      <t>都道府県</t>
    </r>
  </si>
  <si>
    <t>バウチャー納品先  ※請求先と異なる場合のみ記入</t>
    <phoneticPr fontId="3"/>
  </si>
  <si>
    <t>企業名</t>
    <rPh sb="0" eb="2">
      <t>キギョウ</t>
    </rPh>
    <rPh sb="2" eb="3">
      <t>メイ</t>
    </rPh>
    <phoneticPr fontId="3"/>
  </si>
  <si>
    <t>氏名</t>
    <rPh sb="0" eb="2">
      <t>シメイ</t>
    </rPh>
    <phoneticPr fontId="3"/>
  </si>
  <si>
    <t>バウチャー種類</t>
    <phoneticPr fontId="3"/>
  </si>
  <si>
    <t>備考欄　</t>
    <rPh sb="0" eb="2">
      <t>ビコウ</t>
    </rPh>
    <rPh sb="2" eb="3">
      <t>ラン</t>
    </rPh>
    <phoneticPr fontId="3"/>
  </si>
  <si>
    <t>年</t>
    <rPh sb="0" eb="1">
      <t>ネン</t>
    </rPh>
    <phoneticPr fontId="2"/>
  </si>
  <si>
    <t>月</t>
    <rPh sb="0" eb="1">
      <t>ガツ</t>
    </rPh>
    <phoneticPr fontId="2"/>
  </si>
  <si>
    <t>日</t>
    <rPh sb="0" eb="1">
      <t>ニチ</t>
    </rPh>
    <phoneticPr fontId="2"/>
  </si>
  <si>
    <t>Eメール</t>
  </si>
  <si>
    <t>選択してください</t>
    <rPh sb="0" eb="2">
      <t>センタク</t>
    </rPh>
    <phoneticPr fontId="2"/>
  </si>
  <si>
    <t>*弊社テストセンターの場合のみ記入</t>
    <rPh sb="1" eb="3">
      <t>ヘイシャ</t>
    </rPh>
    <rPh sb="15" eb="17">
      <t>キニュウ</t>
    </rPh>
    <phoneticPr fontId="2"/>
  </si>
  <si>
    <t>数量</t>
    <rPh sb="0" eb="2">
      <t>スウリョウ</t>
    </rPh>
    <phoneticPr fontId="3"/>
  </si>
  <si>
    <t>購入数</t>
    <rPh sb="0" eb="2">
      <t>コウニュウ</t>
    </rPh>
    <rPh sb="2" eb="3">
      <t>スウ</t>
    </rPh>
    <phoneticPr fontId="3"/>
  </si>
  <si>
    <t>10～49</t>
    <phoneticPr fontId="3"/>
  </si>
  <si>
    <t>100以上</t>
    <phoneticPr fontId="3"/>
  </si>
  <si>
    <t>割引率</t>
    <phoneticPr fontId="3"/>
  </si>
  <si>
    <t>50～99</t>
    <phoneticPr fontId="3"/>
  </si>
  <si>
    <t>2～9</t>
    <phoneticPr fontId="3"/>
  </si>
  <si>
    <t>合計数</t>
    <rPh sb="0" eb="3">
      <t>ゴウケイスウ</t>
    </rPh>
    <phoneticPr fontId="2"/>
  </si>
  <si>
    <t>支払方法</t>
    <rPh sb="0" eb="2">
      <t>シハライ</t>
    </rPh>
    <rPh sb="2" eb="4">
      <t>ホウホウ</t>
    </rPh>
    <phoneticPr fontId="2"/>
  </si>
  <si>
    <t>バウチャー価格 (数量を入力してください) ※お申込は、最低購入数　2　試験分以上から承ります。</t>
    <rPh sb="5" eb="7">
      <t>カカク</t>
    </rPh>
    <rPh sb="9" eb="11">
      <t>スウリョウ</t>
    </rPh>
    <rPh sb="12" eb="14">
      <t>ニュウリョク</t>
    </rPh>
    <phoneticPr fontId="3"/>
  </si>
  <si>
    <t>2～9</t>
    <phoneticPr fontId="2"/>
  </si>
  <si>
    <t>10～49</t>
    <phoneticPr fontId="2"/>
  </si>
  <si>
    <t>50～99</t>
    <phoneticPr fontId="2"/>
  </si>
  <si>
    <t>100以上</t>
    <phoneticPr fontId="2"/>
  </si>
  <si>
    <r>
      <rPr>
        <b/>
        <sz val="12"/>
        <rFont val="Meiryo UI"/>
        <family val="3"/>
        <charset val="128"/>
      </rPr>
      <t>UMTP会員(Level1, Level2)専用</t>
    </r>
    <r>
      <rPr>
        <b/>
        <sz val="16"/>
        <rFont val="Meiryo UI"/>
        <family val="3"/>
        <charset val="128"/>
      </rPr>
      <t xml:space="preserve">
UMTP　UMLモデリング技能認定試験　　バウチャー申込書</t>
    </r>
    <phoneticPr fontId="3"/>
  </si>
  <si>
    <t>約6%OFF</t>
    <phoneticPr fontId="3"/>
  </si>
  <si>
    <t>10%OFF</t>
    <phoneticPr fontId="3"/>
  </si>
  <si>
    <t>約13%OFF</t>
    <phoneticPr fontId="3"/>
  </si>
  <si>
    <t>約16%OFF</t>
    <phoneticPr fontId="3"/>
  </si>
  <si>
    <t>20%OFF</t>
    <phoneticPr fontId="2"/>
  </si>
  <si>
    <t>約23%OFF</t>
    <phoneticPr fontId="2"/>
  </si>
  <si>
    <t>UMTP正会員（Level2）
専用バウチャー※</t>
    <rPh sb="16" eb="18">
      <t>センヨウ</t>
    </rPh>
    <phoneticPr fontId="2"/>
  </si>
  <si>
    <t>Pearson VUE Confidential</t>
    <phoneticPr fontId="2"/>
  </si>
  <si>
    <t>UMTP準会員（Level1）
専用バウチャー※</t>
    <phoneticPr fontId="3"/>
  </si>
  <si>
    <t>※通常単価　15,000円（税抜）</t>
    <phoneticPr fontId="3"/>
  </si>
  <si>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
※　本申込書は、UMTP会員の方のみご利用いただけます。</t>
    </r>
    <rPh sb="48" eb="49">
      <t>ホン</t>
    </rPh>
    <rPh sb="49" eb="52">
      <t>モウシコミショ</t>
    </rPh>
    <rPh sb="61" eb="62">
      <t>カタ</t>
    </rPh>
    <rPh sb="65" eb="67">
      <t>リヨウ</t>
    </rPh>
    <phoneticPr fontId="3"/>
  </si>
  <si>
    <t>弊社記入欄</t>
    <rPh sb="0" eb="2">
      <t>ヘイシャ</t>
    </rPh>
    <rPh sb="2" eb="4">
      <t>キニュウ</t>
    </rPh>
    <rPh sb="4" eb="5">
      <t>ラン</t>
    </rPh>
    <phoneticPr fontId="2"/>
  </si>
  <si>
    <t>PD</t>
    <phoneticPr fontId="2"/>
  </si>
  <si>
    <t>Finance</t>
    <phoneticPr fontId="2"/>
  </si>
  <si>
    <t>DD/R</t>
    <phoneticPr fontId="2"/>
  </si>
  <si>
    <t>ORI:</t>
    <phoneticPr fontId="2"/>
  </si>
  <si>
    <t>英字氏名</t>
    <rPh sb="0" eb="2">
      <t>エイジ</t>
    </rPh>
    <rPh sb="2" eb="4">
      <t>シメイ</t>
    </rPh>
    <phoneticPr fontId="2"/>
  </si>
  <si>
    <t>TEL</t>
    <phoneticPr fontId="2"/>
  </si>
  <si>
    <t>支払い方法</t>
    <phoneticPr fontId="39"/>
  </si>
  <si>
    <r>
      <t>請求書送付先　</t>
    </r>
    <r>
      <rPr>
        <i/>
        <sz val="9"/>
        <color theme="0"/>
        <rFont val="Meiryo UI"/>
        <family val="3"/>
        <charset val="128"/>
      </rPr>
      <t>※個人のお客様は企業情報は不要です</t>
    </r>
    <rPh sb="7" eb="24">
      <t>コ</t>
    </rPh>
    <phoneticPr fontId="3"/>
  </si>
  <si>
    <r>
      <t xml:space="preserve">ON:
</t>
    </r>
    <r>
      <rPr>
        <sz val="11"/>
        <rFont val="Verdana"/>
        <family val="2"/>
      </rPr>
      <t xml:space="preserve">          </t>
    </r>
    <phoneticPr fontId="2"/>
  </si>
  <si>
    <t>Updated:</t>
    <phoneticPr fontId="2"/>
  </si>
  <si>
    <r>
      <t xml:space="preserve">
</t>
    </r>
    <r>
      <rPr>
        <b/>
        <sz val="11"/>
        <color indexed="63"/>
        <rFont val="Meiryo UI"/>
        <family val="3"/>
        <charset val="128"/>
      </rPr>
      <t xml:space="preserve">                              </t>
    </r>
    <r>
      <rPr>
        <u/>
        <sz val="7"/>
        <color indexed="63"/>
        <rFont val="Meiryo UI"/>
        <family val="3"/>
        <charset val="128"/>
      </rPr>
      <t>www.pearsonvue.co.jp/test-taker/Voucher-store/apply.aspx</t>
    </r>
    <phoneticPr fontId="2"/>
  </si>
  <si>
    <t>セイ</t>
    <phoneticPr fontId="2"/>
  </si>
  <si>
    <t>メイ</t>
    <phoneticPr fontId="2"/>
  </si>
  <si>
    <t>その他住所</t>
    <rPh sb="2" eb="3">
      <t>タ</t>
    </rPh>
    <rPh sb="3" eb="5">
      <t>ジュウショ</t>
    </rPh>
    <phoneticPr fontId="2"/>
  </si>
  <si>
    <t>住所（英語）</t>
    <rPh sb="0" eb="2">
      <t>ジュウショ</t>
    </rPh>
    <rPh sb="3" eb="5">
      <t>エイゴ</t>
    </rPh>
    <phoneticPr fontId="2"/>
  </si>
  <si>
    <r>
      <t xml:space="preserve">      Pearson VUE </t>
    </r>
    <r>
      <rPr>
        <b/>
        <sz val="11"/>
        <color indexed="12"/>
        <rFont val="Meiryo UI"/>
        <family val="3"/>
        <charset val="128"/>
      </rPr>
      <t>バウチャー申込書</t>
    </r>
    <phoneticPr fontId="2"/>
  </si>
  <si>
    <r>
      <rPr>
        <b/>
        <sz val="8"/>
        <color rgb="FFFF0000"/>
        <rFont val="Meiryo UI"/>
        <family val="3"/>
        <charset val="128"/>
      </rPr>
      <t>確認事項</t>
    </r>
    <r>
      <rPr>
        <sz val="7"/>
        <color theme="1"/>
        <rFont val="Meiryo UI"/>
        <family val="3"/>
        <charset val="128"/>
      </rPr>
      <t xml:space="preserve">
</t>
    </r>
    <r>
      <rPr>
        <b/>
        <sz val="7"/>
        <color theme="1"/>
        <rFont val="Meiryo UI"/>
        <family val="3"/>
        <charset val="128"/>
      </rPr>
      <t>&lt;ご購入について&gt;</t>
    </r>
    <r>
      <rPr>
        <sz val="7"/>
        <color theme="1"/>
        <rFont val="Meiryo UI"/>
        <family val="3"/>
        <charset val="128"/>
      </rPr>
      <t xml:space="preserve">
・　お支払いは前払い制です。銀行振込またはクレジットカードによるお支払いが可能です。
　　　</t>
    </r>
    <r>
      <rPr>
        <b/>
        <sz val="7"/>
        <color theme="1"/>
        <rFont val="Meiryo UI"/>
        <family val="3"/>
        <charset val="128"/>
      </rPr>
      <t>銀行振込</t>
    </r>
    <r>
      <rPr>
        <sz val="7"/>
        <color theme="1"/>
        <rFont val="Meiryo UI"/>
        <family val="3"/>
        <charset val="128"/>
      </rPr>
      <t>：申込書受領後、通常2営業日以内に請求書をEメールにて送付いたします。当社指定の銀行口座へお振込みください。
　　　</t>
    </r>
    <r>
      <rPr>
        <b/>
        <sz val="7"/>
        <color theme="1"/>
        <rFont val="Meiryo UI"/>
        <family val="3"/>
        <charset val="128"/>
      </rPr>
      <t>クレジットカード</t>
    </r>
    <r>
      <rPr>
        <sz val="7"/>
        <color theme="1"/>
        <rFont val="Meiryo UI"/>
        <family val="3"/>
        <charset val="128"/>
      </rPr>
      <t xml:space="preserve">：申込書受領後、通常2営業日以内に請求書をEメールにて送付いたします。請求内容をご確認後、カード情報を電話にてご連絡ください。
・　価格や仕様は認定団体の意向等により予告なく変更する場合があります。バウチャー発行までの間に価格変更が発生した際は、差額が発生しますのでご了承ください。
・　消費税率や消費税算出方法に変更があった場合は、修正した価格にて請求書の作成/クレジットカード決済をおこないます。
</t>
    </r>
    <r>
      <rPr>
        <b/>
        <sz val="7"/>
        <color theme="1"/>
        <rFont val="Meiryo UI"/>
        <family val="3"/>
        <charset val="128"/>
      </rPr>
      <t>&lt;納品およびバウチャーの取り扱いについて&gt;</t>
    </r>
    <r>
      <rPr>
        <sz val="7"/>
        <color theme="1"/>
        <rFont val="Meiryo UI"/>
        <family val="3"/>
        <charset val="128"/>
      </rPr>
      <t xml:space="preserve">
・　納品は決済日(銀行振込の場合は、振込日付の翌営業日)から、通常4営業日以内です。バウチャー番号を記載したファイルをEメールにて納品いたします。　
・　本バウチャーの有効期限は </t>
    </r>
    <r>
      <rPr>
        <b/>
        <u/>
        <sz val="8"/>
        <color rgb="FFFF0000"/>
        <rFont val="Meiryo UI"/>
        <family val="3"/>
        <charset val="128"/>
      </rPr>
      <t>発行日より1年</t>
    </r>
    <r>
      <rPr>
        <b/>
        <sz val="8"/>
        <color rgb="FFFF0000"/>
        <rFont val="Meiryo UI"/>
        <family val="3"/>
        <charset val="128"/>
      </rPr>
      <t xml:space="preserve"> </t>
    </r>
    <r>
      <rPr>
        <sz val="7"/>
        <color theme="1"/>
        <rFont val="Meiryo UI"/>
        <family val="3"/>
        <charset val="128"/>
      </rPr>
      <t>です。有効期限の延長はできませんので、期限までに受験してください。
・　使用/未使用にかかわらず、発行後のバウチャーの交換、返品・返金等はできません。
・　バウチャーは該当試験の配信が終了となった場合は使用できなくなり、その場合でも交換、返品・返金は出来かねます。
・　使用/未使用の調査及び追跡はいたしかねますので、納品後は管理の徹底をお願いいたします。
・　受験者にバウチャー番号を配布する際は、必ず有効期限と共にバウチャー番号を配布してください。
・　バウチャーの転売は禁止されております。バウチャー納品後の第3者への譲渡後のトラブルは、当社は責任を負いかねます。</t>
    </r>
    <phoneticPr fontId="2"/>
  </si>
  <si>
    <r>
      <t>※　バウチャー申込みの際は、以下確認事項および当社の</t>
    </r>
    <r>
      <rPr>
        <sz val="8"/>
        <color indexed="12"/>
        <rFont val="Meiryo UI"/>
        <family val="3"/>
        <charset val="128"/>
      </rPr>
      <t>個人情報およびクッキーに関するポリシー</t>
    </r>
    <r>
      <rPr>
        <sz val="8"/>
        <color indexed="8"/>
        <rFont val="Meiryo UI"/>
        <family val="3"/>
        <charset val="128"/>
      </rPr>
      <t>への同意が必要です。</t>
    </r>
    <rPh sb="11" eb="12">
      <t>サイ</t>
    </rPh>
    <rPh sb="14" eb="16">
      <t>イカ</t>
    </rPh>
    <rPh sb="16" eb="18">
      <t>カクニン</t>
    </rPh>
    <rPh sb="18" eb="20">
      <t>ジコウ</t>
    </rPh>
    <rPh sb="50" eb="52">
      <t>ヒツヨウ</t>
    </rPh>
    <phoneticPr fontId="2"/>
  </si>
  <si>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2"/>
  </si>
  <si>
    <t>単価（税抜）</t>
    <rPh sb="0" eb="2">
      <t>タンカ</t>
    </rPh>
    <rPh sb="3" eb="5">
      <t>ゼイヌキ</t>
    </rPh>
    <phoneticPr fontId="3"/>
  </si>
  <si>
    <t>消費税（10%）</t>
    <rPh sb="0" eb="3">
      <t>ショウヒゼイ</t>
    </rPh>
    <phoneticPr fontId="3"/>
  </si>
  <si>
    <t>金額（税抜）</t>
    <rPh sb="0" eb="2">
      <t>キンガク</t>
    </rPh>
    <rPh sb="3" eb="5">
      <t>ゼイヌキ</t>
    </rPh>
    <phoneticPr fontId="3"/>
  </si>
  <si>
    <r>
      <t>小計（</t>
    </r>
    <r>
      <rPr>
        <sz val="8"/>
        <color indexed="8"/>
        <rFont val="Meiryo UI"/>
        <family val="3"/>
        <charset val="128"/>
      </rPr>
      <t>税抜）</t>
    </r>
    <rPh sb="0" eb="2">
      <t>ショウケイ</t>
    </rPh>
    <rPh sb="3" eb="4">
      <t>ゼイ</t>
    </rPh>
    <rPh sb="4" eb="5">
      <t>ヌ</t>
    </rPh>
    <phoneticPr fontId="2"/>
  </si>
  <si>
    <r>
      <t>消費税（</t>
    </r>
    <r>
      <rPr>
        <sz val="8"/>
        <color indexed="8"/>
        <rFont val="Meiryo UI"/>
        <family val="3"/>
        <charset val="128"/>
      </rPr>
      <t>10%）</t>
    </r>
    <rPh sb="0" eb="2">
      <t>ショウヒ</t>
    </rPh>
    <rPh sb="2" eb="3">
      <t>ゼイ</t>
    </rPh>
    <phoneticPr fontId="2"/>
  </si>
  <si>
    <r>
      <t>合計（</t>
    </r>
    <r>
      <rPr>
        <b/>
        <sz val="8"/>
        <color indexed="8"/>
        <rFont val="Meiryo UI"/>
        <family val="3"/>
        <charset val="128"/>
      </rPr>
      <t>税込）</t>
    </r>
    <rPh sb="0" eb="2">
      <t>ゴウケイ</t>
    </rPh>
    <rPh sb="3" eb="5">
      <t>ゼイコミ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</si>
</sst>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lt;=999]000;[&lt;=9999]000\-00;000\-0000"/>
    <numFmt numFmtId="177" formatCode="&quot;¥&quot;#,##0_);[Red]\(&quot;¥&quot;#,##0\)"/>
    <numFmt numFmtId="178" formatCode="0_);[Red]\(0\)"/>
    <numFmt numFmtId="179" formatCode="&quot;￥ &quot;#,##0&quot; &quot;"/>
  </numFmts>
  <fonts count="60" x14ac:knownFonts="1">
    <font>
      <sz val="11"/>
      <color theme="1"/>
      <name val="ＭＳ Ｐゴシック"/>
      <family val="3"/>
      <charset val="128"/>
      <scheme val="minor"/>
    </font>
    <font>
      <b/>
      <sz val="11"/>
      <color indexed="12"/>
      <name val="Verdana"/>
      <family val="2"/>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8"/>
      <color indexed="9"/>
      <name val="Meiryo UI"/>
      <family val="3"/>
      <charset val="128"/>
    </font>
    <font>
      <b/>
      <sz val="9"/>
      <name val="Meiryo UI"/>
      <family val="3"/>
      <charset val="128"/>
    </font>
    <font>
      <sz val="8"/>
      <color indexed="8"/>
      <name val="Verdana"/>
      <family val="2"/>
    </font>
    <font>
      <b/>
      <sz val="12"/>
      <name val="Meiryo UI"/>
      <family val="3"/>
      <charset val="128"/>
    </font>
    <font>
      <b/>
      <u/>
      <sz val="11"/>
      <color indexed="63"/>
      <name val="Meiryo UI"/>
      <family val="3"/>
      <charset val="128"/>
    </font>
    <font>
      <b/>
      <sz val="8"/>
      <color indexed="10"/>
      <name val="Meiryo UI"/>
      <family val="3"/>
      <charset val="128"/>
    </font>
    <font>
      <u/>
      <sz val="7"/>
      <color indexed="63"/>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b/>
      <sz val="11"/>
      <color rgb="FF0000FF"/>
      <name val="Verdana"/>
      <family val="2"/>
    </font>
    <font>
      <b/>
      <sz val="8"/>
      <color theme="0"/>
      <name val="Meiryo UI"/>
      <family val="3"/>
      <charset val="128"/>
    </font>
    <font>
      <b/>
      <sz val="8"/>
      <color theme="1"/>
      <name val="Meiryo UI"/>
      <family val="3"/>
      <charset val="128"/>
    </font>
    <font>
      <sz val="9"/>
      <color rgb="FF000000"/>
      <name val="Verdana"/>
      <family val="2"/>
    </font>
    <font>
      <sz val="7"/>
      <color rgb="FF000000"/>
      <name val="Verdana"/>
      <family val="2"/>
    </font>
    <font>
      <sz val="7"/>
      <color theme="0" tint="-0.14999847407452621"/>
      <name val="Verdana"/>
      <family val="2"/>
    </font>
    <font>
      <sz val="11"/>
      <color theme="0" tint="-0.34998626667073579"/>
      <name val="ＭＳ Ｐゴシック"/>
      <family val="3"/>
      <charset val="128"/>
      <scheme val="minor"/>
    </font>
    <font>
      <sz val="9"/>
      <color theme="1"/>
      <name val="Verdana"/>
      <family val="2"/>
    </font>
    <font>
      <sz val="8"/>
      <color rgb="FF000000"/>
      <name val="Verdana"/>
      <family val="2"/>
    </font>
    <font>
      <b/>
      <sz val="10"/>
      <color theme="1"/>
      <name val="Meiryo UI"/>
      <family val="3"/>
      <charset val="128"/>
    </font>
    <font>
      <b/>
      <sz val="9"/>
      <color theme="0"/>
      <name val="Meiryo UI"/>
      <family val="3"/>
      <charset val="128"/>
    </font>
    <font>
      <b/>
      <i/>
      <sz val="9"/>
      <color theme="0"/>
      <name val="Meiryo UI"/>
      <family val="3"/>
      <charset val="128"/>
    </font>
    <font>
      <sz val="7"/>
      <color theme="0" tint="-0.14999847407452621"/>
      <name val="ＭＳ Ｐゴシック"/>
      <family val="3"/>
      <charset val="128"/>
    </font>
    <font>
      <sz val="7"/>
      <color theme="1" tint="0.499984740745262"/>
      <name val="Verdana"/>
      <family val="2"/>
    </font>
    <font>
      <sz val="6"/>
      <name val="ＭＳ Ｐゴシック"/>
      <family val="3"/>
      <charset val="128"/>
      <scheme val="minor"/>
    </font>
    <font>
      <b/>
      <sz val="20"/>
      <name val="Meiryo UI"/>
      <family val="3"/>
      <charset val="128"/>
    </font>
    <font>
      <sz val="9"/>
      <color rgb="FF000000"/>
      <name val="MS UI Gothic"/>
      <family val="3"/>
      <charset val="128"/>
    </font>
    <font>
      <i/>
      <sz val="9"/>
      <color theme="0"/>
      <name val="Meiryo UI"/>
      <family val="3"/>
      <charset val="128"/>
    </font>
    <font>
      <b/>
      <sz val="11"/>
      <color rgb="FFFF0000"/>
      <name val="Meiryo UI"/>
      <family val="3"/>
      <charset val="128"/>
    </font>
    <font>
      <sz val="11"/>
      <name val="Verdana"/>
      <family val="2"/>
    </font>
    <font>
      <b/>
      <sz val="20"/>
      <color rgb="FF00B0F0"/>
      <name val="Meiryo UI"/>
      <family val="3"/>
      <charset val="128"/>
    </font>
    <font>
      <b/>
      <sz val="11"/>
      <color indexed="12"/>
      <name val="Meiryo UI"/>
      <family val="3"/>
      <charset val="128"/>
    </font>
    <font>
      <sz val="7"/>
      <color rgb="FF0000FF"/>
      <name val="Verdana"/>
      <family val="2"/>
    </font>
    <font>
      <b/>
      <sz val="11"/>
      <color indexed="63"/>
      <name val="Meiryo UI"/>
      <family val="3"/>
      <charset val="128"/>
    </font>
    <font>
      <b/>
      <sz val="20"/>
      <name val="Verdana"/>
      <family val="2"/>
    </font>
    <font>
      <sz val="8"/>
      <color theme="1"/>
      <name val="Meiryo UI"/>
      <family val="2"/>
      <charset val="128"/>
    </font>
    <font>
      <b/>
      <sz val="8"/>
      <color rgb="FFFF0000"/>
      <name val="Meiryo UI"/>
      <family val="3"/>
      <charset val="128"/>
    </font>
    <font>
      <b/>
      <sz val="7"/>
      <color theme="1"/>
      <name val="Meiryo UI"/>
      <family val="3"/>
      <charset val="128"/>
    </font>
    <font>
      <b/>
      <u/>
      <sz val="8"/>
      <color rgb="FFFF0000"/>
      <name val="Meiryo UI"/>
      <family val="3"/>
      <charset val="128"/>
    </font>
    <font>
      <sz val="8"/>
      <color indexed="12"/>
      <name val="Meiryo UI"/>
      <family val="3"/>
      <charset val="128"/>
    </font>
    <font>
      <sz val="7"/>
      <color rgb="FF000000"/>
      <name val="Meiryo UI"/>
      <family val="3"/>
      <charset val="128"/>
    </font>
    <font>
      <b/>
      <sz val="7"/>
      <color rgb="FF000000"/>
      <name val="Meiryo UI"/>
      <family val="3"/>
      <charset val="128"/>
    </font>
    <font>
      <sz val="10"/>
      <name val="Verdana"/>
      <family val="2"/>
    </font>
    <font>
      <sz val="7"/>
      <color rgb="FF0000FF"/>
      <name val="Meiryo UI"/>
      <family val="3"/>
      <charset val="128"/>
    </font>
    <font>
      <b/>
      <sz val="8"/>
      <color indexed="8"/>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98">
    <border>
      <left/>
      <right/>
      <top/>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thin">
        <color theme="1"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rgb="FFFF0000"/>
      </left>
      <right/>
      <top style="hair">
        <color indexed="64"/>
      </top>
      <bottom style="hair">
        <color indexed="64"/>
      </bottom>
      <diagonal/>
    </border>
    <border>
      <left/>
      <right style="thick">
        <color rgb="FFFF0000"/>
      </right>
      <top style="hair">
        <color indexed="64"/>
      </top>
      <bottom style="thin">
        <color indexed="64"/>
      </bottom>
      <diagonal/>
    </border>
    <border>
      <left/>
      <right style="thick">
        <color rgb="FFFF0000"/>
      </right>
      <top style="hair">
        <color indexed="64"/>
      </top>
      <bottom style="hair">
        <color indexed="64"/>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style="thin">
        <color theme="1" tint="0.249977111117893"/>
      </left>
      <right/>
      <top style="hair">
        <color theme="1" tint="0.249977111117893"/>
      </top>
      <bottom style="thin">
        <color theme="1" tint="0.249977111117893"/>
      </bottom>
      <diagonal/>
    </border>
    <border>
      <left/>
      <right/>
      <top style="hair">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n">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hair">
        <color indexed="64"/>
      </right>
      <top style="dotted">
        <color theme="0" tint="-0.24994659260841701"/>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style="thin">
        <color indexed="64"/>
      </left>
      <right/>
      <top style="hair">
        <color indexed="64"/>
      </top>
      <bottom style="dotted">
        <color theme="0" tint="-0.24994659260841701"/>
      </bottom>
      <diagonal/>
    </border>
    <border>
      <left/>
      <right/>
      <top style="hair">
        <color indexed="64"/>
      </top>
      <bottom style="dotted">
        <color theme="0" tint="-0.24994659260841701"/>
      </bottom>
      <diagonal/>
    </border>
    <border>
      <left/>
      <right style="hair">
        <color indexed="64"/>
      </right>
      <top style="hair">
        <color indexed="64"/>
      </top>
      <bottom style="dotted">
        <color theme="0" tint="-0.24994659260841701"/>
      </bottom>
      <diagonal/>
    </border>
    <border>
      <left style="thin">
        <color indexed="64"/>
      </left>
      <right/>
      <top style="thin">
        <color indexed="64"/>
      </top>
      <bottom style="dotted">
        <color theme="0" tint="-0.24994659260841701"/>
      </bottom>
      <diagonal/>
    </border>
    <border>
      <left/>
      <right/>
      <top style="thin">
        <color indexed="64"/>
      </top>
      <bottom style="dotted">
        <color theme="0" tint="-0.24994659260841701"/>
      </bottom>
      <diagonal/>
    </border>
    <border>
      <left/>
      <right style="thick">
        <color rgb="FFFF0000"/>
      </right>
      <top/>
      <bottom/>
      <diagonal/>
    </border>
    <border>
      <left style="thick">
        <color rgb="FFFF0000"/>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right style="hair">
        <color indexed="64"/>
      </right>
      <top style="dotted">
        <color theme="0" tint="-0.24994659260841701"/>
      </top>
      <bottom style="hair">
        <color indexed="64"/>
      </bottom>
      <diagonal/>
    </border>
    <border>
      <left style="hair">
        <color indexed="64"/>
      </left>
      <right/>
      <top style="dotted">
        <color theme="0" tint="-0.24994659260841701"/>
      </top>
      <bottom/>
      <diagonal/>
    </border>
    <border>
      <left/>
      <right/>
      <top style="dotted">
        <color theme="0" tint="-0.24994659260841701"/>
      </top>
      <bottom/>
      <diagonal/>
    </border>
    <border>
      <left/>
      <right style="hair">
        <color indexed="64"/>
      </right>
      <top style="dotted">
        <color theme="0" tint="-0.24994659260841701"/>
      </top>
      <bottom/>
      <diagonal/>
    </border>
    <border>
      <left/>
      <right/>
      <top/>
      <bottom style="thin">
        <color theme="0" tint="-0.249977111117893"/>
      </bottom>
      <diagonal/>
    </border>
    <border>
      <left style="thin">
        <color theme="0" tint="-0.249977111117893"/>
      </left>
      <right/>
      <top/>
      <bottom/>
      <diagonal/>
    </border>
    <border>
      <left style="thin">
        <color theme="1" tint="0.24994659260841701"/>
      </left>
      <right/>
      <top style="hair">
        <color indexed="64"/>
      </top>
      <bottom style="hair">
        <color indexed="64"/>
      </bottom>
      <diagonal/>
    </border>
    <border>
      <left style="thin">
        <color theme="1" tint="0.24994659260841701"/>
      </left>
      <right/>
      <top/>
      <bottom style="thin">
        <color indexed="64"/>
      </bottom>
      <diagonal/>
    </border>
    <border>
      <left/>
      <right style="thick">
        <color rgb="FFFF0000"/>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style="hair">
        <color indexed="64"/>
      </top>
      <bottom/>
      <diagonal/>
    </border>
    <border>
      <left style="thick">
        <color rgb="FFFF0000"/>
      </left>
      <right/>
      <top/>
      <bottom style="thin">
        <color indexed="64"/>
      </bottom>
      <diagonal/>
    </border>
  </borders>
  <cellStyleXfs count="5">
    <xf numFmtId="0" fontId="0" fillId="0" borderId="0"/>
    <xf numFmtId="38" fontId="15" fillId="0" borderId="0" applyFont="0" applyFill="0" applyBorder="0" applyAlignment="0" applyProtection="0">
      <alignment vertical="center"/>
    </xf>
    <xf numFmtId="6" fontId="16" fillId="0" borderId="0" applyFont="0" applyFill="0" applyBorder="0" applyAlignment="0" applyProtection="0">
      <alignment vertical="center"/>
    </xf>
    <xf numFmtId="0" fontId="15" fillId="0" borderId="0">
      <alignment vertical="center"/>
    </xf>
    <xf numFmtId="0" fontId="17" fillId="0" borderId="0">
      <alignment vertical="center"/>
    </xf>
  </cellStyleXfs>
  <cellXfs count="282">
    <xf numFmtId="0" fontId="0" fillId="0" borderId="0" xfId="0"/>
    <xf numFmtId="0" fontId="18" fillId="0" borderId="0" xfId="0" applyFont="1" applyBorder="1"/>
    <xf numFmtId="0" fontId="18" fillId="0" borderId="0" xfId="0" applyFont="1"/>
    <xf numFmtId="0" fontId="19" fillId="0" borderId="0" xfId="0" applyFont="1" applyBorder="1" applyAlignment="1" applyProtection="1">
      <alignment vertical="center"/>
    </xf>
    <xf numFmtId="0" fontId="0" fillId="0" borderId="0" xfId="0" applyBorder="1"/>
    <xf numFmtId="0" fontId="6" fillId="0" borderId="0" xfId="0" applyFont="1" applyFill="1" applyBorder="1" applyAlignment="1" applyProtection="1">
      <alignment vertical="center"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20"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19" fillId="0" borderId="0" xfId="0" applyFont="1" applyBorder="1"/>
    <xf numFmtId="0" fontId="19" fillId="0" borderId="0" xfId="0" applyFont="1"/>
    <xf numFmtId="0" fontId="22" fillId="0" borderId="0" xfId="0" applyFont="1" applyBorder="1" applyAlignment="1">
      <alignment vertical="center" wrapText="1"/>
    </xf>
    <xf numFmtId="0" fontId="10" fillId="0" borderId="0" xfId="0" applyFont="1" applyAlignment="1">
      <alignment vertical="center" wrapText="1"/>
    </xf>
    <xf numFmtId="0" fontId="0" fillId="0" borderId="0" xfId="0" applyProtection="1"/>
    <xf numFmtId="14" fontId="19" fillId="0" borderId="0" xfId="0" applyNumberFormat="1" applyFont="1" applyBorder="1" applyAlignment="1" applyProtection="1">
      <alignment horizontal="center" vertical="center"/>
    </xf>
    <xf numFmtId="0" fontId="23" fillId="0" borderId="0" xfId="0" applyFont="1" applyBorder="1" applyAlignment="1" applyProtection="1">
      <alignment vertical="center"/>
    </xf>
    <xf numFmtId="178" fontId="21" fillId="0" borderId="0" xfId="0" applyNumberFormat="1" applyFont="1" applyBorder="1" applyAlignment="1" applyProtection="1">
      <alignment horizontal="left" vertical="center"/>
    </xf>
    <xf numFmtId="0" fontId="24" fillId="0" borderId="1" xfId="0" applyFont="1" applyBorder="1" applyAlignment="1" applyProtection="1">
      <alignment vertical="center" wrapText="1"/>
    </xf>
    <xf numFmtId="0" fontId="24" fillId="0" borderId="0" xfId="0" applyFont="1" applyBorder="1" applyAlignment="1" applyProtection="1">
      <alignment vertical="center" wrapText="1"/>
    </xf>
    <xf numFmtId="0" fontId="18" fillId="0" borderId="0" xfId="0" applyFont="1" applyBorder="1" applyAlignment="1">
      <alignment vertical="center"/>
    </xf>
    <xf numFmtId="0" fontId="18" fillId="0" borderId="0" xfId="0" applyFont="1" applyAlignment="1">
      <alignment vertical="center"/>
    </xf>
    <xf numFmtId="0" fontId="0" fillId="0" borderId="0" xfId="0" applyAlignment="1">
      <alignment vertical="center"/>
    </xf>
    <xf numFmtId="0" fontId="24" fillId="0" borderId="2" xfId="0" applyFont="1" applyBorder="1" applyAlignment="1" applyProtection="1">
      <alignment vertical="center" wrapText="1"/>
    </xf>
    <xf numFmtId="0" fontId="25" fillId="0" borderId="0" xfId="0" applyFont="1" applyAlignment="1" applyProtection="1"/>
    <xf numFmtId="0" fontId="1" fillId="0" borderId="0" xfId="0" applyFont="1" applyAlignment="1" applyProtection="1"/>
    <xf numFmtId="0" fontId="26" fillId="0" borderId="0" xfId="0" applyFont="1" applyFill="1" applyBorder="1" applyAlignment="1" applyProtection="1">
      <alignment vertical="center" wrapText="1"/>
    </xf>
    <xf numFmtId="0" fontId="6" fillId="0" borderId="0" xfId="0" applyFont="1" applyFill="1" applyBorder="1" applyAlignment="1" applyProtection="1">
      <alignment vertical="top" wrapText="1"/>
    </xf>
    <xf numFmtId="0" fontId="19" fillId="0" borderId="40" xfId="0" applyFont="1" applyBorder="1"/>
    <xf numFmtId="0" fontId="27" fillId="0" borderId="0" xfId="4" applyFont="1" applyBorder="1" applyAlignment="1">
      <alignment horizontal="center" vertical="center"/>
    </xf>
    <xf numFmtId="9" fontId="23" fillId="0" borderId="0" xfId="4" applyNumberFormat="1" applyFont="1" applyBorder="1" applyAlignment="1">
      <alignment horizontal="center" vertical="center" shrinkToFit="1"/>
    </xf>
    <xf numFmtId="0" fontId="23" fillId="0" borderId="0" xfId="4" applyFont="1" applyBorder="1" applyAlignment="1">
      <alignment horizontal="center" vertical="center" shrinkToFit="1"/>
    </xf>
    <xf numFmtId="5" fontId="28" fillId="0" borderId="0" xfId="1" applyNumberFormat="1" applyFont="1" applyBorder="1" applyAlignment="1" applyProtection="1">
      <alignment horizontal="center" vertical="center" wrapText="1"/>
    </xf>
    <xf numFmtId="5" fontId="29" fillId="0" borderId="0" xfId="1" applyNumberFormat="1" applyFont="1" applyBorder="1" applyAlignment="1" applyProtection="1">
      <alignment horizontal="center" vertical="center" wrapText="1"/>
    </xf>
    <xf numFmtId="38" fontId="21" fillId="0" borderId="0" xfId="4" applyNumberFormat="1" applyFont="1" applyBorder="1" applyAlignment="1">
      <alignment vertical="top"/>
    </xf>
    <xf numFmtId="0" fontId="31" fillId="0" borderId="0" xfId="0" applyFont="1" applyBorder="1"/>
    <xf numFmtId="0" fontId="4" fillId="0" borderId="0" xfId="0" applyFont="1" applyFill="1" applyBorder="1" applyAlignment="1" applyProtection="1">
      <alignment horizontal="center" vertical="center" wrapText="1"/>
    </xf>
    <xf numFmtId="0" fontId="47" fillId="0" borderId="0" xfId="0" applyFont="1" applyFill="1" applyAlignment="1" applyProtection="1">
      <alignment horizontal="left" vertical="top"/>
    </xf>
    <xf numFmtId="14" fontId="47" fillId="0" borderId="0" xfId="0" applyNumberFormat="1" applyFont="1" applyFill="1" applyBorder="1" applyAlignment="1" applyProtection="1">
      <alignment vertical="top"/>
    </xf>
    <xf numFmtId="0" fontId="18" fillId="0" borderId="86" xfId="0" applyFont="1" applyBorder="1" applyAlignment="1">
      <alignment vertical="center"/>
    </xf>
    <xf numFmtId="0" fontId="30" fillId="0" borderId="41" xfId="0" applyFont="1" applyBorder="1" applyAlignment="1" applyProtection="1">
      <alignment vertical="top" wrapText="1"/>
    </xf>
    <xf numFmtId="0" fontId="30" fillId="0" borderId="41" xfId="0" applyFont="1" applyBorder="1" applyAlignment="1" applyProtection="1">
      <alignment vertical="top"/>
    </xf>
    <xf numFmtId="0" fontId="30" fillId="0" borderId="42" xfId="0" applyFont="1" applyBorder="1" applyAlignment="1" applyProtection="1">
      <alignment vertical="center"/>
    </xf>
    <xf numFmtId="0" fontId="30" fillId="0" borderId="43" xfId="0" applyFont="1" applyBorder="1" applyAlignment="1" applyProtection="1">
      <alignment vertical="top"/>
    </xf>
    <xf numFmtId="0" fontId="30" fillId="0" borderId="43" xfId="0" applyFont="1" applyBorder="1" applyAlignment="1" applyProtection="1">
      <alignment vertical="center"/>
    </xf>
    <xf numFmtId="0" fontId="12" fillId="0" borderId="16" xfId="0" applyFont="1" applyBorder="1" applyAlignment="1" applyProtection="1">
      <alignment horizontal="center" wrapText="1"/>
    </xf>
    <xf numFmtId="0" fontId="49"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43" xfId="0" applyFont="1" applyBorder="1" applyAlignment="1" applyProtection="1">
      <alignment horizontal="center" vertical="center" shrinkToFit="1"/>
      <protection locked="0"/>
    </xf>
    <xf numFmtId="0" fontId="38" fillId="0" borderId="0" xfId="0" applyFont="1" applyAlignment="1">
      <alignment horizontal="center"/>
    </xf>
    <xf numFmtId="0" fontId="21" fillId="3" borderId="37" xfId="0" applyFont="1" applyFill="1" applyBorder="1" applyAlignment="1" applyProtection="1">
      <alignment horizontal="center" vertical="center" wrapText="1"/>
    </xf>
    <xf numFmtId="0" fontId="21" fillId="3" borderId="38" xfId="0" applyFont="1" applyFill="1" applyBorder="1" applyAlignment="1" applyProtection="1">
      <alignment horizontal="center" vertical="center" wrapText="1"/>
    </xf>
    <xf numFmtId="0" fontId="21" fillId="3" borderId="32"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35" fillId="2" borderId="23" xfId="0" applyFont="1" applyFill="1" applyBorder="1" applyAlignment="1" applyProtection="1">
      <alignment vertical="center" wrapText="1"/>
    </xf>
    <xf numFmtId="0" fontId="35" fillId="2" borderId="24" xfId="0" applyFont="1" applyFill="1" applyBorder="1" applyAlignment="1" applyProtection="1">
      <alignment vertical="center" wrapText="1"/>
    </xf>
    <xf numFmtId="0" fontId="35" fillId="2" borderId="27" xfId="0" applyFont="1" applyFill="1" applyBorder="1" applyAlignment="1" applyProtection="1">
      <alignment vertical="center" wrapText="1"/>
    </xf>
    <xf numFmtId="0" fontId="19" fillId="0" borderId="44"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19" fillId="0" borderId="74" xfId="0" applyFont="1" applyBorder="1" applyAlignment="1" applyProtection="1">
      <alignment horizontal="left" vertical="center" wrapText="1"/>
      <protection locked="0"/>
    </xf>
    <xf numFmtId="0" fontId="19" fillId="0" borderId="75" xfId="0" applyFont="1" applyBorder="1" applyAlignment="1" applyProtection="1">
      <alignment horizontal="left" vertical="center" wrapText="1"/>
      <protection locked="0"/>
    </xf>
    <xf numFmtId="38" fontId="21" fillId="0" borderId="2" xfId="4" applyNumberFormat="1" applyFont="1" applyBorder="1" applyAlignment="1">
      <alignment horizontal="center" vertical="top" wrapText="1"/>
    </xf>
    <xf numFmtId="0" fontId="22" fillId="3" borderId="5"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19" fillId="0" borderId="5"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55" fillId="0" borderId="85" xfId="0" applyFont="1" applyBorder="1" applyAlignment="1">
      <alignment horizontal="center" vertical="center" wrapText="1"/>
    </xf>
    <xf numFmtId="0" fontId="37" fillId="0" borderId="41" xfId="0" applyFont="1" applyBorder="1" applyAlignment="1">
      <alignment horizontal="center" vertical="center"/>
    </xf>
    <xf numFmtId="0" fontId="37" fillId="0" borderId="43" xfId="0" applyFont="1" applyBorder="1" applyAlignment="1">
      <alignment horizontal="center" vertical="center"/>
    </xf>
    <xf numFmtId="0" fontId="6" fillId="3" borderId="3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5" fillId="2" borderId="65" xfId="4" applyFont="1" applyFill="1" applyBorder="1" applyAlignment="1" applyProtection="1">
      <alignment vertical="center"/>
    </xf>
    <xf numFmtId="0" fontId="35" fillId="2" borderId="66" xfId="4" applyFont="1" applyFill="1" applyBorder="1" applyAlignment="1" applyProtection="1">
      <alignment vertical="center"/>
    </xf>
    <xf numFmtId="0" fontId="35" fillId="2" borderId="67" xfId="4" applyFont="1" applyFill="1" applyBorder="1" applyAlignment="1" applyProtection="1">
      <alignment vertical="center"/>
    </xf>
    <xf numFmtId="9" fontId="23" fillId="3" borderId="6" xfId="4" applyNumberFormat="1" applyFont="1" applyFill="1" applyBorder="1" applyAlignment="1">
      <alignment horizontal="center" vertical="center" shrinkToFit="1"/>
    </xf>
    <xf numFmtId="0" fontId="23" fillId="3" borderId="7" xfId="4" applyFont="1" applyFill="1" applyBorder="1" applyAlignment="1">
      <alignment horizontal="center" vertical="center" shrinkToFit="1"/>
    </xf>
    <xf numFmtId="6" fontId="32" fillId="0" borderId="5" xfId="2" applyFont="1" applyBorder="1" applyAlignment="1">
      <alignment horizontal="center" vertical="center"/>
    </xf>
    <xf numFmtId="6" fontId="32" fillId="0" borderId="3" xfId="2" applyFont="1" applyBorder="1" applyAlignment="1">
      <alignment horizontal="center" vertical="center"/>
    </xf>
    <xf numFmtId="6" fontId="32" fillId="0" borderId="4" xfId="2" applyFont="1" applyBorder="1" applyAlignment="1">
      <alignment horizontal="center" vertical="center"/>
    </xf>
    <xf numFmtId="6" fontId="43" fillId="0" borderId="6" xfId="2" applyFont="1" applyBorder="1" applyAlignment="1">
      <alignment horizontal="center" vertical="center" shrinkToFit="1"/>
    </xf>
    <xf numFmtId="6" fontId="43" fillId="0" borderId="8" xfId="2" applyFont="1" applyBorder="1" applyAlignment="1">
      <alignment horizontal="center" vertical="center" shrinkToFit="1"/>
    </xf>
    <xf numFmtId="6" fontId="43" fillId="0" borderId="9" xfId="2" applyFont="1" applyBorder="1" applyAlignment="1">
      <alignment horizontal="center" vertical="center" shrinkToFit="1"/>
    </xf>
    <xf numFmtId="0" fontId="21" fillId="3" borderId="55" xfId="0" applyFont="1" applyFill="1" applyBorder="1" applyAlignment="1">
      <alignment horizontal="center" vertical="center"/>
    </xf>
    <xf numFmtId="0" fontId="21" fillId="3" borderId="56" xfId="0" applyFont="1" applyFill="1" applyBorder="1" applyAlignment="1">
      <alignment horizontal="center" vertical="center"/>
    </xf>
    <xf numFmtId="0" fontId="21" fillId="3" borderId="57"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29" xfId="0" applyFont="1" applyFill="1" applyBorder="1" applyAlignment="1" applyProtection="1">
      <alignment horizontal="center" vertical="center" wrapText="1"/>
    </xf>
    <xf numFmtId="0" fontId="21" fillId="3" borderId="20" xfId="0" applyFont="1" applyFill="1" applyBorder="1" applyAlignment="1" applyProtection="1">
      <alignment horizontal="center" vertical="center" wrapText="1"/>
    </xf>
    <xf numFmtId="0" fontId="19" fillId="0" borderId="62" xfId="0" applyFont="1" applyBorder="1" applyAlignment="1" applyProtection="1">
      <alignment horizontal="center" vertical="center" wrapText="1"/>
      <protection locked="0"/>
    </xf>
    <xf numFmtId="0" fontId="19" fillId="0" borderId="63" xfId="0" applyFont="1" applyBorder="1" applyAlignment="1" applyProtection="1">
      <alignment horizontal="center" vertical="center" wrapText="1"/>
      <protection locked="0"/>
    </xf>
    <xf numFmtId="0" fontId="19" fillId="0" borderId="64" xfId="0" applyFont="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xf>
    <xf numFmtId="0" fontId="50" fillId="3" borderId="10" xfId="0" applyFont="1" applyFill="1" applyBorder="1" applyAlignment="1" applyProtection="1">
      <alignment horizontal="center" vertical="center" wrapText="1"/>
    </xf>
    <xf numFmtId="0" fontId="50" fillId="3" borderId="5" xfId="0" applyFont="1" applyFill="1" applyBorder="1" applyAlignment="1" applyProtection="1">
      <alignment horizontal="center" vertical="center" wrapText="1"/>
    </xf>
    <xf numFmtId="0" fontId="19" fillId="0" borderId="38" xfId="0" applyFont="1" applyBorder="1" applyAlignment="1" applyProtection="1">
      <alignment horizontal="center" vertical="center" wrapText="1"/>
      <protection locked="0"/>
    </xf>
    <xf numFmtId="49" fontId="32" fillId="0" borderId="5" xfId="0" applyNumberFormat="1" applyFont="1" applyFill="1" applyBorder="1" applyAlignment="1" applyProtection="1">
      <alignment vertical="center" wrapText="1"/>
      <protection locked="0"/>
    </xf>
    <xf numFmtId="49" fontId="32" fillId="0" borderId="3" xfId="0" applyNumberFormat="1" applyFont="1" applyFill="1" applyBorder="1" applyAlignment="1" applyProtection="1">
      <alignment vertical="center" wrapText="1"/>
      <protection locked="0"/>
    </xf>
    <xf numFmtId="49" fontId="32" fillId="0" borderId="46" xfId="0" applyNumberFormat="1" applyFont="1" applyFill="1" applyBorder="1" applyAlignment="1" applyProtection="1">
      <alignment vertical="center" wrapText="1"/>
      <protection locked="0"/>
    </xf>
    <xf numFmtId="0" fontId="6" fillId="3" borderId="68" xfId="0"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5" fillId="3" borderId="74" xfId="0" applyFont="1" applyFill="1" applyBorder="1" applyAlignment="1" applyProtection="1">
      <alignment horizontal="center" vertical="center" wrapText="1"/>
    </xf>
    <xf numFmtId="49" fontId="32" fillId="0" borderId="5" xfId="0" applyNumberFormat="1" applyFont="1" applyBorder="1" applyAlignment="1" applyProtection="1">
      <alignment vertical="center" wrapText="1"/>
      <protection locked="0"/>
    </xf>
    <xf numFmtId="49" fontId="32" fillId="0" borderId="3" xfId="0" applyNumberFormat="1" applyFont="1" applyBorder="1" applyAlignment="1" applyProtection="1">
      <alignment vertical="center" wrapText="1"/>
      <protection locked="0"/>
    </xf>
    <xf numFmtId="49" fontId="32" fillId="0" borderId="4" xfId="0" applyNumberFormat="1" applyFont="1" applyBorder="1" applyAlignment="1" applyProtection="1">
      <alignment vertical="center" wrapText="1"/>
      <protection locked="0"/>
    </xf>
    <xf numFmtId="0" fontId="21" fillId="3" borderId="5" xfId="0" applyFont="1" applyFill="1" applyBorder="1" applyAlignment="1" applyProtection="1">
      <alignment horizontal="center" vertical="center" wrapText="1"/>
    </xf>
    <xf numFmtId="0" fontId="21" fillId="3" borderId="10" xfId="0" applyFont="1" applyFill="1" applyBorder="1" applyAlignment="1" applyProtection="1">
      <alignment horizontal="center" vertical="center" wrapText="1"/>
    </xf>
    <xf numFmtId="0" fontId="19" fillId="0" borderId="4" xfId="0" applyFont="1" applyBorder="1" applyAlignment="1" applyProtection="1">
      <alignment horizontal="left" vertical="center" wrapText="1"/>
      <protection locked="0"/>
    </xf>
    <xf numFmtId="0" fontId="19" fillId="0" borderId="90" xfId="0" applyFont="1" applyBorder="1" applyAlignment="1" applyProtection="1">
      <alignment horizontal="left" vertical="center" wrapText="1"/>
      <protection locked="0"/>
    </xf>
    <xf numFmtId="0" fontId="19" fillId="0" borderId="91" xfId="0" applyFont="1" applyBorder="1" applyAlignment="1" applyProtection="1">
      <alignment horizontal="left" vertical="center" wrapText="1"/>
      <protection locked="0"/>
    </xf>
    <xf numFmtId="0" fontId="19" fillId="0" borderId="92" xfId="0" applyFont="1" applyBorder="1" applyAlignment="1" applyProtection="1">
      <alignment horizontal="left" vertical="center" wrapText="1"/>
      <protection locked="0"/>
    </xf>
    <xf numFmtId="0" fontId="5" fillId="3" borderId="7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21" fillId="0" borderId="0" xfId="0" applyFont="1" applyBorder="1" applyAlignment="1" applyProtection="1">
      <alignment horizontal="left" vertical="center" shrinkToFit="1"/>
    </xf>
    <xf numFmtId="0" fontId="23" fillId="0" borderId="35" xfId="0" applyFont="1" applyBorder="1" applyAlignment="1" applyProtection="1">
      <alignment horizontal="left" vertical="center" wrapText="1" indent="1"/>
    </xf>
    <xf numFmtId="0" fontId="24" fillId="0" borderId="1" xfId="0" applyFont="1" applyBorder="1" applyAlignment="1" applyProtection="1">
      <alignment horizontal="left" vertical="center" wrapText="1" indent="1"/>
    </xf>
    <xf numFmtId="0" fontId="24" fillId="0" borderId="36" xfId="0" applyFont="1" applyBorder="1" applyAlignment="1" applyProtection="1">
      <alignment horizontal="left" vertical="center" wrapText="1" indent="1"/>
    </xf>
    <xf numFmtId="0" fontId="19" fillId="0" borderId="70" xfId="0" applyFont="1" applyBorder="1" applyAlignment="1" applyProtection="1">
      <alignment horizontal="left" vertical="center" wrapText="1"/>
      <protection locked="0"/>
    </xf>
    <xf numFmtId="0" fontId="19" fillId="0" borderId="71" xfId="0" applyFont="1" applyBorder="1" applyAlignment="1" applyProtection="1">
      <alignment horizontal="left" vertical="center" wrapText="1"/>
      <protection locked="0"/>
    </xf>
    <xf numFmtId="0" fontId="19" fillId="0" borderId="72" xfId="0" applyFont="1" applyBorder="1" applyAlignment="1" applyProtection="1">
      <alignment horizontal="left" vertical="center" wrapText="1"/>
      <protection locked="0"/>
    </xf>
    <xf numFmtId="0" fontId="5" fillId="3" borderId="68" xfId="0" applyFont="1" applyFill="1" applyBorder="1" applyAlignment="1" applyProtection="1">
      <alignment horizontal="center" vertical="center" wrapText="1"/>
    </xf>
    <xf numFmtId="0" fontId="5" fillId="3" borderId="69" xfId="0" applyFont="1" applyFill="1" applyBorder="1" applyAlignment="1" applyProtection="1">
      <alignment horizontal="center" vertical="center" wrapText="1"/>
    </xf>
    <xf numFmtId="0" fontId="32" fillId="0" borderId="44"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46" xfId="0" applyFont="1" applyBorder="1" applyAlignment="1" applyProtection="1">
      <alignment horizontal="left" vertical="center" wrapText="1"/>
      <protection locked="0"/>
    </xf>
    <xf numFmtId="0" fontId="40" fillId="0" borderId="0" xfId="0" applyFont="1" applyFill="1" applyBorder="1" applyAlignment="1" applyProtection="1">
      <alignment horizontal="center" vertical="center" wrapText="1"/>
    </xf>
    <xf numFmtId="178" fontId="17" fillId="0" borderId="62" xfId="0" applyNumberFormat="1" applyFont="1" applyBorder="1" applyAlignment="1" applyProtection="1">
      <alignment horizontal="center" vertical="center"/>
      <protection locked="0"/>
    </xf>
    <xf numFmtId="178" fontId="17" fillId="0" borderId="64" xfId="0" applyNumberFormat="1" applyFont="1" applyBorder="1" applyAlignment="1" applyProtection="1">
      <alignment horizontal="center" vertical="center"/>
      <protection locked="0"/>
    </xf>
    <xf numFmtId="0" fontId="7" fillId="0" borderId="0" xfId="0" applyFont="1" applyBorder="1" applyAlignment="1" applyProtection="1">
      <alignment vertical="center" wrapText="1"/>
    </xf>
    <xf numFmtId="0" fontId="21" fillId="0" borderId="0" xfId="0" applyFont="1" applyBorder="1" applyAlignment="1" applyProtection="1">
      <alignment vertical="center" wrapText="1"/>
    </xf>
    <xf numFmtId="0" fontId="5" fillId="3" borderId="76" xfId="0" applyFont="1" applyFill="1" applyBorder="1" applyAlignment="1" applyProtection="1">
      <alignment horizontal="center" vertical="center" wrapText="1"/>
    </xf>
    <xf numFmtId="0" fontId="5" fillId="3" borderId="77" xfId="0" applyFont="1" applyFill="1" applyBorder="1" applyAlignment="1" applyProtection="1">
      <alignment horizontal="center" vertical="center" wrapText="1"/>
    </xf>
    <xf numFmtId="0" fontId="35" fillId="2" borderId="21" xfId="0" applyFont="1" applyFill="1" applyBorder="1" applyAlignment="1" applyProtection="1">
      <alignment horizontal="center" vertical="center"/>
    </xf>
    <xf numFmtId="0" fontId="35" fillId="2" borderId="0" xfId="0" applyFont="1" applyFill="1" applyBorder="1" applyAlignment="1" applyProtection="1">
      <alignment horizontal="center" vertical="center"/>
    </xf>
    <xf numFmtId="0" fontId="35" fillId="2" borderId="78" xfId="0" applyFont="1" applyFill="1" applyBorder="1" applyAlignment="1" applyProtection="1">
      <alignment horizontal="center" vertical="center"/>
    </xf>
    <xf numFmtId="0" fontId="9" fillId="0" borderId="35"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19" fillId="0" borderId="79" xfId="0" applyFont="1" applyBorder="1" applyAlignment="1" applyProtection="1">
      <alignment horizontal="left" vertical="center" wrapText="1"/>
      <protection locked="0"/>
    </xf>
    <xf numFmtId="0" fontId="19" fillId="0" borderId="69" xfId="0" applyFont="1" applyBorder="1" applyAlignment="1" applyProtection="1">
      <alignment horizontal="left" vertical="center" wrapText="1"/>
      <protection locked="0"/>
    </xf>
    <xf numFmtId="0" fontId="19" fillId="0" borderId="80" xfId="0" applyFont="1" applyBorder="1" applyAlignment="1" applyProtection="1">
      <alignment horizontal="left" vertical="center" wrapText="1"/>
      <protection locked="0"/>
    </xf>
    <xf numFmtId="0" fontId="36" fillId="2" borderId="14" xfId="0" applyFont="1" applyFill="1" applyBorder="1" applyAlignment="1" applyProtection="1">
      <alignment vertical="center" wrapText="1"/>
    </xf>
    <xf numFmtId="0" fontId="36" fillId="2" borderId="2" xfId="0" applyFont="1" applyFill="1" applyBorder="1" applyAlignment="1" applyProtection="1">
      <alignment vertical="center" wrapText="1"/>
    </xf>
    <xf numFmtId="0" fontId="36" fillId="2" borderId="30" xfId="0" applyFont="1" applyFill="1" applyBorder="1" applyAlignment="1" applyProtection="1">
      <alignment vertical="center" wrapText="1"/>
    </xf>
    <xf numFmtId="0" fontId="35" fillId="2" borderId="35" xfId="0" applyFont="1" applyFill="1" applyBorder="1" applyAlignment="1" applyProtection="1">
      <alignment horizontal="center" vertical="center"/>
    </xf>
    <xf numFmtId="0" fontId="35" fillId="2" borderId="36" xfId="0" applyFont="1" applyFill="1" applyBorder="1" applyAlignment="1" applyProtection="1">
      <alignment horizontal="center" vertical="center"/>
    </xf>
    <xf numFmtId="6" fontId="32" fillId="0" borderId="11" xfId="2" applyFont="1" applyBorder="1" applyAlignment="1">
      <alignment horizontal="center" vertical="center"/>
    </xf>
    <xf numFmtId="6" fontId="32" fillId="0" borderId="12" xfId="2" applyFont="1" applyBorder="1" applyAlignment="1">
      <alignment horizontal="center" vertical="center"/>
    </xf>
    <xf numFmtId="6" fontId="32" fillId="0" borderId="13" xfId="2" applyFont="1" applyBorder="1" applyAlignment="1">
      <alignment horizontal="center" vertical="center"/>
    </xf>
    <xf numFmtId="0" fontId="26" fillId="2" borderId="14"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5" fontId="33" fillId="0" borderId="5" xfId="1" applyNumberFormat="1" applyFont="1" applyBorder="1" applyAlignment="1" applyProtection="1">
      <alignment horizontal="center" vertical="center" shrinkToFit="1"/>
    </xf>
    <xf numFmtId="5" fontId="33" fillId="0" borderId="3" xfId="1" applyNumberFormat="1" applyFont="1" applyBorder="1" applyAlignment="1" applyProtection="1">
      <alignment horizontal="center" vertical="center" shrinkToFit="1"/>
    </xf>
    <xf numFmtId="5" fontId="33" fillId="0" borderId="46" xfId="1" applyNumberFormat="1" applyFont="1" applyBorder="1" applyAlignment="1" applyProtection="1">
      <alignment horizontal="center" vertical="center" shrinkToFit="1"/>
    </xf>
    <xf numFmtId="5" fontId="33" fillId="0" borderId="10" xfId="1" applyNumberFormat="1" applyFont="1" applyBorder="1" applyAlignment="1" applyProtection="1">
      <alignment horizontal="center" vertical="center" shrinkToFit="1"/>
    </xf>
    <xf numFmtId="0" fontId="27" fillId="0" borderId="5" xfId="4" applyFont="1" applyBorder="1" applyAlignment="1">
      <alignment horizontal="center" vertical="center" shrinkToFit="1"/>
    </xf>
    <xf numFmtId="0" fontId="27" fillId="0" borderId="10" xfId="4" applyFont="1" applyBorder="1" applyAlignment="1">
      <alignment horizontal="center" vertical="center" shrinkToFit="1"/>
    </xf>
    <xf numFmtId="179" fontId="33" fillId="3" borderId="6" xfId="1" applyNumberFormat="1" applyFont="1" applyFill="1" applyBorder="1" applyAlignment="1" applyProtection="1">
      <alignment horizontal="center" vertical="center" shrinkToFit="1"/>
    </xf>
    <xf numFmtId="179" fontId="33" fillId="3" borderId="8" xfId="1" applyNumberFormat="1" applyFont="1" applyFill="1" applyBorder="1" applyAlignment="1" applyProtection="1">
      <alignment horizontal="center" vertical="center" shrinkToFit="1"/>
    </xf>
    <xf numFmtId="179" fontId="33" fillId="3" borderId="45" xfId="1" applyNumberFormat="1" applyFont="1" applyFill="1" applyBorder="1" applyAlignment="1" applyProtection="1">
      <alignment horizontal="center" vertical="center" shrinkToFit="1"/>
    </xf>
    <xf numFmtId="179" fontId="28" fillId="3" borderId="6" xfId="1" applyNumberFormat="1" applyFont="1" applyFill="1" applyBorder="1" applyAlignment="1" applyProtection="1">
      <alignment horizontal="center" vertical="center" shrinkToFit="1"/>
    </xf>
    <xf numFmtId="179" fontId="28" fillId="3" borderId="8" xfId="1" applyNumberFormat="1" applyFont="1" applyFill="1" applyBorder="1" applyAlignment="1" applyProtection="1">
      <alignment horizontal="center" vertical="center" shrinkToFit="1"/>
    </xf>
    <xf numFmtId="179" fontId="28" fillId="3" borderId="7" xfId="1" applyNumberFormat="1" applyFont="1" applyFill="1" applyBorder="1" applyAlignment="1" applyProtection="1">
      <alignment horizontal="center" vertical="center" shrinkToFit="1"/>
    </xf>
    <xf numFmtId="0" fontId="27" fillId="3" borderId="5" xfId="4" applyFont="1" applyFill="1" applyBorder="1" applyAlignment="1">
      <alignment horizontal="center" vertical="center" shrinkToFit="1"/>
    </xf>
    <xf numFmtId="0" fontId="27" fillId="3" borderId="10" xfId="4" applyFont="1" applyFill="1" applyBorder="1" applyAlignment="1">
      <alignment horizontal="center" vertical="center" shrinkToFit="1"/>
    </xf>
    <xf numFmtId="9" fontId="23" fillId="3" borderId="5" xfId="4" applyNumberFormat="1" applyFont="1" applyFill="1" applyBorder="1" applyAlignment="1">
      <alignment horizontal="center" vertical="center" shrinkToFit="1"/>
    </xf>
    <xf numFmtId="0" fontId="23" fillId="3" borderId="10" xfId="4" applyFont="1" applyFill="1" applyBorder="1" applyAlignment="1">
      <alignment horizontal="center" vertical="center" shrinkToFit="1"/>
    </xf>
    <xf numFmtId="179" fontId="28" fillId="3" borderId="5" xfId="1" applyNumberFormat="1" applyFont="1" applyFill="1" applyBorder="1" applyAlignment="1" applyProtection="1">
      <alignment horizontal="center" vertical="center" shrinkToFit="1"/>
    </xf>
    <xf numFmtId="179" fontId="28" fillId="3" borderId="3" xfId="1" applyNumberFormat="1" applyFont="1" applyFill="1" applyBorder="1" applyAlignment="1" applyProtection="1">
      <alignment horizontal="center" vertical="center" shrinkToFit="1"/>
    </xf>
    <xf numFmtId="179" fontId="28" fillId="3" borderId="10" xfId="1" applyNumberFormat="1" applyFont="1" applyFill="1" applyBorder="1" applyAlignment="1" applyProtection="1">
      <alignment horizontal="center" vertical="center" shrinkToFit="1"/>
    </xf>
    <xf numFmtId="179" fontId="28" fillId="0" borderId="5" xfId="1" applyNumberFormat="1" applyFont="1" applyBorder="1" applyAlignment="1" applyProtection="1">
      <alignment horizontal="center" vertical="center" shrinkToFit="1"/>
    </xf>
    <xf numFmtId="179" fontId="28" fillId="0" borderId="3" xfId="1" applyNumberFormat="1" applyFont="1" applyBorder="1" applyAlignment="1" applyProtection="1">
      <alignment horizontal="center" vertical="center" shrinkToFit="1"/>
    </xf>
    <xf numFmtId="179" fontId="28" fillId="0" borderId="10" xfId="1" applyNumberFormat="1" applyFont="1" applyBorder="1" applyAlignment="1" applyProtection="1">
      <alignment horizontal="center" vertical="center" shrinkToFit="1"/>
    </xf>
    <xf numFmtId="9" fontId="23" fillId="0" borderId="5" xfId="4" applyNumberFormat="1" applyFont="1" applyBorder="1" applyAlignment="1">
      <alignment horizontal="center" vertical="center" shrinkToFit="1"/>
    </xf>
    <xf numFmtId="0" fontId="23" fillId="0" borderId="10" xfId="4" applyFont="1" applyBorder="1" applyAlignment="1">
      <alignment horizontal="center" vertical="center" shrinkToFit="1"/>
    </xf>
    <xf numFmtId="5" fontId="28" fillId="0" borderId="5" xfId="1" applyNumberFormat="1" applyFont="1" applyBorder="1" applyAlignment="1" applyProtection="1">
      <alignment horizontal="center" vertical="center" shrinkToFit="1"/>
    </xf>
    <xf numFmtId="5" fontId="28" fillId="0" borderId="3" xfId="1" applyNumberFormat="1" applyFont="1" applyBorder="1" applyAlignment="1" applyProtection="1">
      <alignment horizontal="center" vertical="center" shrinkToFit="1"/>
    </xf>
    <xf numFmtId="5" fontId="28" fillId="0" borderId="10" xfId="1" applyNumberFormat="1" applyFont="1" applyBorder="1" applyAlignment="1" applyProtection="1">
      <alignment horizontal="center" vertical="center" shrinkToFit="1"/>
    </xf>
    <xf numFmtId="0" fontId="27" fillId="3" borderId="6" xfId="4" applyFont="1" applyFill="1" applyBorder="1" applyAlignment="1">
      <alignment horizontal="center" vertical="center" shrinkToFit="1"/>
    </xf>
    <xf numFmtId="0" fontId="27" fillId="3" borderId="7" xfId="4" applyFont="1" applyFill="1" applyBorder="1" applyAlignment="1">
      <alignment horizontal="center" vertical="center" shrinkToFit="1"/>
    </xf>
    <xf numFmtId="5" fontId="28" fillId="3" borderId="6" xfId="1" applyNumberFormat="1" applyFont="1" applyFill="1" applyBorder="1" applyAlignment="1" applyProtection="1">
      <alignment horizontal="center" vertical="center" shrinkToFit="1"/>
    </xf>
    <xf numFmtId="5" fontId="28" fillId="3" borderId="8" xfId="1" applyNumberFormat="1" applyFont="1" applyFill="1" applyBorder="1" applyAlignment="1" applyProtection="1">
      <alignment horizontal="center" vertical="center" shrinkToFit="1"/>
    </xf>
    <xf numFmtId="5" fontId="28" fillId="3" borderId="7" xfId="1" applyNumberFormat="1" applyFont="1" applyFill="1" applyBorder="1" applyAlignment="1" applyProtection="1">
      <alignment horizontal="center" vertical="center" shrinkToFit="1"/>
    </xf>
    <xf numFmtId="5" fontId="33" fillId="3" borderId="6" xfId="1" applyNumberFormat="1" applyFont="1" applyFill="1" applyBorder="1" applyAlignment="1" applyProtection="1">
      <alignment horizontal="center" vertical="center" shrinkToFit="1"/>
    </xf>
    <xf numFmtId="5" fontId="33" fillId="3" borderId="8" xfId="1" applyNumberFormat="1" applyFont="1" applyFill="1" applyBorder="1" applyAlignment="1" applyProtection="1">
      <alignment horizontal="center" vertical="center" shrinkToFit="1"/>
    </xf>
    <xf numFmtId="5" fontId="33" fillId="3" borderId="45" xfId="1" applyNumberFormat="1" applyFont="1" applyFill="1" applyBorder="1" applyAlignment="1" applyProtection="1">
      <alignment horizontal="center" vertical="center" shrinkToFit="1"/>
    </xf>
    <xf numFmtId="0" fontId="57" fillId="0" borderId="42" xfId="0" applyFont="1" applyBorder="1" applyAlignment="1" applyProtection="1">
      <alignment horizontal="left" vertical="center"/>
      <protection locked="0"/>
    </xf>
    <xf numFmtId="0" fontId="57" fillId="0" borderId="43" xfId="0" applyFont="1" applyBorder="1" applyAlignment="1" applyProtection="1">
      <alignment horizontal="left" vertical="center"/>
      <protection locked="0"/>
    </xf>
    <xf numFmtId="179" fontId="33" fillId="0" borderId="5" xfId="1" applyNumberFormat="1" applyFont="1" applyBorder="1" applyAlignment="1" applyProtection="1">
      <alignment horizontal="center" vertical="center" shrinkToFit="1"/>
    </xf>
    <xf numFmtId="179" fontId="33" fillId="0" borderId="3" xfId="1" applyNumberFormat="1" applyFont="1" applyBorder="1" applyAlignment="1" applyProtection="1">
      <alignment horizontal="center" vertical="center" shrinkToFit="1"/>
    </xf>
    <xf numFmtId="179" fontId="33" fillId="0" borderId="46" xfId="1" applyNumberFormat="1" applyFont="1" applyBorder="1" applyAlignment="1" applyProtection="1">
      <alignment horizontal="center" vertical="center" shrinkToFit="1"/>
    </xf>
    <xf numFmtId="179" fontId="33" fillId="3" borderId="5" xfId="1" applyNumberFormat="1" applyFont="1" applyFill="1" applyBorder="1" applyAlignment="1" applyProtection="1">
      <alignment horizontal="center" vertical="center" shrinkToFit="1"/>
    </xf>
    <xf numFmtId="179" fontId="33" fillId="3" borderId="3" xfId="1" applyNumberFormat="1" applyFont="1" applyFill="1" applyBorder="1" applyAlignment="1" applyProtection="1">
      <alignment horizontal="center" vertical="center" shrinkToFit="1"/>
    </xf>
    <xf numFmtId="179" fontId="33" fillId="3" borderId="46" xfId="1" applyNumberFormat="1" applyFont="1" applyFill="1" applyBorder="1" applyAlignment="1" applyProtection="1">
      <alignment horizontal="center" vertical="center" shrinkToFit="1"/>
    </xf>
    <xf numFmtId="38" fontId="28" fillId="0" borderId="93" xfId="1" applyFont="1" applyBorder="1" applyAlignment="1" applyProtection="1">
      <alignment horizontal="center" vertical="center" wrapText="1"/>
      <protection locked="0"/>
    </xf>
    <xf numFmtId="38" fontId="28" fillId="0" borderId="94" xfId="1" applyFont="1" applyBorder="1" applyAlignment="1" applyProtection="1">
      <alignment horizontal="center" vertical="center" wrapText="1"/>
      <protection locked="0"/>
    </xf>
    <xf numFmtId="38" fontId="28" fillId="0" borderId="95" xfId="1" applyFont="1" applyBorder="1" applyAlignment="1" applyProtection="1">
      <alignment horizontal="center" vertical="center" wrapText="1"/>
      <protection locked="0"/>
    </xf>
    <xf numFmtId="38" fontId="28" fillId="0" borderId="78" xfId="1" applyFont="1" applyBorder="1" applyAlignment="1" applyProtection="1">
      <alignment horizontal="center" vertical="center" wrapText="1"/>
      <protection locked="0"/>
    </xf>
    <xf numFmtId="38" fontId="28" fillId="0" borderId="90" xfId="1" applyFont="1" applyBorder="1" applyAlignment="1" applyProtection="1">
      <alignment horizontal="center" vertical="center" wrapText="1"/>
      <protection locked="0"/>
    </xf>
    <xf numFmtId="38" fontId="28" fillId="0" borderId="92" xfId="1" applyFont="1" applyBorder="1" applyAlignment="1" applyProtection="1">
      <alignment horizontal="center" vertical="center" wrapText="1"/>
      <protection locked="0"/>
    </xf>
    <xf numFmtId="38" fontId="19" fillId="0" borderId="47" xfId="0" applyNumberFormat="1"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21" fillId="3" borderId="51" xfId="0" applyFont="1" applyFill="1" applyBorder="1" applyAlignment="1">
      <alignment horizontal="center" vertical="center"/>
    </xf>
    <xf numFmtId="0" fontId="21" fillId="3" borderId="52" xfId="0" applyFont="1" applyFill="1" applyBorder="1" applyAlignment="1">
      <alignment horizontal="center" vertical="center"/>
    </xf>
    <xf numFmtId="0" fontId="27" fillId="3" borderId="53" xfId="0" applyFont="1" applyFill="1" applyBorder="1" applyAlignment="1">
      <alignment horizontal="center" vertical="center"/>
    </xf>
    <xf numFmtId="0" fontId="27" fillId="3" borderId="54" xfId="0" applyFont="1" applyFill="1" applyBorder="1" applyAlignment="1">
      <alignment horizontal="center" vertical="center"/>
    </xf>
    <xf numFmtId="177" fontId="32" fillId="0" borderId="96" xfId="2" applyNumberFormat="1" applyFont="1" applyBorder="1" applyAlignment="1" applyProtection="1">
      <alignment horizontal="center" vertical="center" shrinkToFit="1"/>
    </xf>
    <xf numFmtId="177" fontId="32" fillId="0" borderId="19" xfId="2" applyNumberFormat="1" applyFont="1" applyBorder="1" applyAlignment="1" applyProtection="1">
      <alignment horizontal="center" vertical="center" shrinkToFit="1"/>
    </xf>
    <xf numFmtId="177" fontId="32" fillId="0" borderId="39" xfId="2" applyNumberFormat="1" applyFont="1" applyBorder="1" applyAlignment="1" applyProtection="1">
      <alignment horizontal="center" vertical="center" shrinkToFit="1"/>
    </xf>
    <xf numFmtId="177" fontId="32" fillId="0" borderId="95" xfId="2" applyNumberFormat="1" applyFont="1" applyBorder="1" applyAlignment="1" applyProtection="1">
      <alignment horizontal="center" vertical="center" shrinkToFit="1"/>
    </xf>
    <xf numFmtId="177" fontId="32" fillId="0" borderId="0" xfId="2" applyNumberFormat="1" applyFont="1" applyBorder="1" applyAlignment="1" applyProtection="1">
      <alignment horizontal="center" vertical="center" shrinkToFit="1"/>
    </xf>
    <xf numFmtId="177" fontId="32" fillId="0" borderId="26" xfId="2" applyNumberFormat="1" applyFont="1" applyBorder="1" applyAlignment="1" applyProtection="1">
      <alignment horizontal="center" vertical="center" shrinkToFit="1"/>
    </xf>
    <xf numFmtId="177" fontId="32" fillId="0" borderId="97" xfId="2" applyNumberFormat="1" applyFont="1" applyBorder="1" applyAlignment="1" applyProtection="1">
      <alignment horizontal="center" vertical="center" shrinkToFit="1"/>
    </xf>
    <xf numFmtId="177" fontId="32" fillId="0" borderId="24" xfId="2" applyNumberFormat="1" applyFont="1" applyBorder="1" applyAlignment="1" applyProtection="1">
      <alignment horizontal="center" vertical="center" shrinkToFit="1"/>
    </xf>
    <xf numFmtId="177" fontId="32" fillId="0" borderId="27" xfId="2" applyNumberFormat="1" applyFont="1" applyBorder="1" applyAlignment="1" applyProtection="1">
      <alignment horizontal="center" vertical="center" shrinkToFit="1"/>
    </xf>
    <xf numFmtId="38" fontId="21" fillId="0" borderId="0" xfId="4" applyNumberFormat="1" applyFont="1" applyBorder="1" applyAlignment="1">
      <alignment horizontal="left"/>
    </xf>
    <xf numFmtId="38" fontId="34" fillId="0" borderId="18" xfId="4" applyNumberFormat="1" applyFont="1" applyBorder="1" applyAlignment="1">
      <alignment horizontal="center" vertical="center" wrapText="1"/>
    </xf>
    <xf numFmtId="38" fontId="34" fillId="0" borderId="19" xfId="4" applyNumberFormat="1" applyFont="1" applyBorder="1" applyAlignment="1">
      <alignment horizontal="center" vertical="center" wrapText="1"/>
    </xf>
    <xf numFmtId="38" fontId="34" fillId="0" borderId="20" xfId="4" applyNumberFormat="1" applyFont="1" applyBorder="1" applyAlignment="1">
      <alignment horizontal="center" vertical="center" wrapText="1"/>
    </xf>
    <xf numFmtId="38" fontId="34" fillId="0" borderId="21" xfId="4" applyNumberFormat="1" applyFont="1" applyBorder="1" applyAlignment="1">
      <alignment horizontal="center" vertical="center" wrapText="1"/>
    </xf>
    <xf numFmtId="38" fontId="34" fillId="0" borderId="0" xfId="4" applyNumberFormat="1" applyFont="1" applyBorder="1" applyAlignment="1">
      <alignment horizontal="center" vertical="center" wrapText="1"/>
    </xf>
    <xf numFmtId="38" fontId="34" fillId="0" borderId="22" xfId="4" applyNumberFormat="1" applyFont="1" applyBorder="1" applyAlignment="1">
      <alignment horizontal="center" vertical="center" wrapText="1"/>
    </xf>
    <xf numFmtId="38" fontId="34" fillId="0" borderId="23" xfId="4" applyNumberFormat="1" applyFont="1" applyBorder="1" applyAlignment="1">
      <alignment horizontal="center" vertical="center" wrapText="1"/>
    </xf>
    <xf numFmtId="38" fontId="34" fillId="0" borderId="24" xfId="4" applyNumberFormat="1" applyFont="1" applyBorder="1" applyAlignment="1">
      <alignment horizontal="center" vertical="center" wrapText="1"/>
    </xf>
    <xf numFmtId="38" fontId="34" fillId="0" borderId="25" xfId="4" applyNumberFormat="1" applyFont="1" applyBorder="1" applyAlignment="1">
      <alignment horizontal="center" vertical="center" wrapText="1"/>
    </xf>
    <xf numFmtId="0" fontId="6" fillId="0" borderId="2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top" wrapText="1"/>
      <protection locked="0"/>
    </xf>
    <xf numFmtId="5" fontId="28" fillId="3" borderId="5" xfId="1" applyNumberFormat="1" applyFont="1" applyFill="1" applyBorder="1" applyAlignment="1" applyProtection="1">
      <alignment horizontal="center" vertical="center" shrinkToFit="1"/>
    </xf>
    <xf numFmtId="5" fontId="28" fillId="3" borderId="3" xfId="1" applyNumberFormat="1" applyFont="1" applyFill="1" applyBorder="1" applyAlignment="1" applyProtection="1">
      <alignment horizontal="center" vertical="center" shrinkToFit="1"/>
    </xf>
    <xf numFmtId="5" fontId="28" fillId="3" borderId="10" xfId="1" applyNumberFormat="1" applyFont="1" applyFill="1" applyBorder="1" applyAlignment="1" applyProtection="1">
      <alignment horizontal="center" vertical="center" shrinkToFit="1"/>
    </xf>
    <xf numFmtId="5" fontId="33" fillId="3" borderId="5" xfId="1" applyNumberFormat="1" applyFont="1" applyFill="1" applyBorder="1" applyAlignment="1" applyProtection="1">
      <alignment horizontal="center" vertical="center" shrinkToFit="1"/>
    </xf>
    <xf numFmtId="5" fontId="33" fillId="3" borderId="3" xfId="1" applyNumberFormat="1" applyFont="1" applyFill="1" applyBorder="1" applyAlignment="1" applyProtection="1">
      <alignment horizontal="center" vertical="center" shrinkToFit="1"/>
    </xf>
    <xf numFmtId="5" fontId="33" fillId="3" borderId="46" xfId="1" applyNumberFormat="1" applyFont="1" applyFill="1" applyBorder="1" applyAlignment="1" applyProtection="1">
      <alignment horizontal="center" vertical="center" shrinkToFit="1"/>
    </xf>
    <xf numFmtId="0" fontId="45" fillId="0" borderId="0" xfId="4" applyFont="1" applyFill="1" applyBorder="1" applyAlignment="1" applyProtection="1">
      <alignment horizontal="right"/>
    </xf>
    <xf numFmtId="179" fontId="33" fillId="0" borderId="10" xfId="1" applyNumberFormat="1" applyFont="1" applyBorder="1" applyAlignment="1" applyProtection="1">
      <alignment horizontal="center" vertical="center" shrinkToFit="1"/>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49" fontId="32" fillId="0" borderId="46" xfId="0" applyNumberFormat="1" applyFont="1" applyBorder="1" applyAlignment="1" applyProtection="1">
      <alignment vertical="center" wrapText="1"/>
      <protection locked="0"/>
    </xf>
    <xf numFmtId="0" fontId="32" fillId="0" borderId="5" xfId="0"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0" borderId="46" xfId="0" applyFont="1" applyFill="1" applyBorder="1" applyAlignment="1" applyProtection="1">
      <alignment horizontal="left" vertical="center" wrapText="1"/>
      <protection locked="0"/>
    </xf>
    <xf numFmtId="0" fontId="6" fillId="3" borderId="33"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34" xfId="0" applyFont="1" applyFill="1" applyBorder="1" applyAlignment="1" applyProtection="1">
      <alignment horizontal="center" vertical="center" wrapText="1"/>
    </xf>
    <xf numFmtId="176" fontId="19" fillId="0" borderId="44"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176" fontId="19" fillId="0" borderId="10" xfId="0" applyNumberFormat="1" applyFont="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0" fontId="6" fillId="3" borderId="60"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87"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0" fontId="6" fillId="3" borderId="88"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3" borderId="89" xfId="0" applyFont="1" applyFill="1" applyBorder="1" applyAlignment="1" applyProtection="1">
      <alignment horizontal="center" vertical="center" wrapText="1"/>
    </xf>
    <xf numFmtId="0" fontId="19" fillId="0" borderId="81" xfId="0" applyFont="1" applyBorder="1" applyAlignment="1" applyProtection="1">
      <alignment horizontal="left" vertical="center" wrapText="1"/>
      <protection locked="0"/>
    </xf>
    <xf numFmtId="0" fontId="21" fillId="3" borderId="28" xfId="0" applyFont="1" applyFill="1" applyBorder="1" applyAlignment="1" applyProtection="1">
      <alignment horizontal="center" vertical="center" wrapText="1"/>
    </xf>
    <xf numFmtId="0" fontId="21" fillId="3" borderId="16" xfId="0" applyFont="1" applyFill="1" applyBorder="1" applyAlignment="1" applyProtection="1">
      <alignment horizontal="center" vertical="center" wrapText="1"/>
    </xf>
    <xf numFmtId="0" fontId="21" fillId="3" borderId="31" xfId="0" applyFont="1" applyFill="1" applyBorder="1" applyAlignment="1" applyProtection="1">
      <alignment horizontal="center" vertical="center" wrapText="1"/>
    </xf>
    <xf numFmtId="49" fontId="32" fillId="0" borderId="29" xfId="0" applyNumberFormat="1" applyFont="1" applyBorder="1" applyAlignment="1" applyProtection="1">
      <alignment vertical="center" wrapText="1"/>
      <protection locked="0"/>
    </xf>
    <xf numFmtId="49" fontId="32" fillId="0" borderId="19" xfId="0" applyNumberFormat="1" applyFont="1" applyBorder="1" applyAlignment="1" applyProtection="1">
      <alignment vertical="center" wrapText="1"/>
      <protection locked="0"/>
    </xf>
    <xf numFmtId="49" fontId="32" fillId="0" borderId="39" xfId="0" applyNumberFormat="1" applyFont="1" applyBorder="1" applyAlignment="1" applyProtection="1">
      <alignment vertical="center" wrapText="1"/>
      <protection locked="0"/>
    </xf>
    <xf numFmtId="0" fontId="19" fillId="0" borderId="82" xfId="0" applyFont="1" applyBorder="1" applyAlignment="1" applyProtection="1">
      <alignment horizontal="left" vertical="center" wrapText="1"/>
      <protection locked="0"/>
    </xf>
    <xf numFmtId="0" fontId="19" fillId="0" borderId="83" xfId="0" applyFont="1" applyBorder="1" applyAlignment="1" applyProtection="1">
      <alignment horizontal="left" vertical="center" wrapText="1"/>
      <protection locked="0"/>
    </xf>
    <xf numFmtId="0" fontId="19" fillId="0" borderId="84" xfId="0" applyFont="1" applyBorder="1" applyAlignment="1" applyProtection="1">
      <alignment horizontal="left" vertical="center" wrapText="1"/>
      <protection locked="0"/>
    </xf>
    <xf numFmtId="0" fontId="8" fillId="2" borderId="14"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8" fillId="2" borderId="30" xfId="0" applyFont="1" applyFill="1" applyBorder="1" applyAlignment="1" applyProtection="1">
      <alignment vertical="center" wrapText="1"/>
    </xf>
    <xf numFmtId="0" fontId="21" fillId="3" borderId="17" xfId="0" applyFont="1" applyFill="1" applyBorder="1" applyAlignment="1" applyProtection="1">
      <alignment horizontal="center" vertical="center" wrapText="1"/>
    </xf>
    <xf numFmtId="0" fontId="21" fillId="3" borderId="15" xfId="0" applyFont="1" applyFill="1" applyBorder="1" applyAlignment="1" applyProtection="1">
      <alignment horizontal="center" vertical="center" wrapText="1"/>
    </xf>
    <xf numFmtId="14" fontId="47" fillId="0" borderId="85" xfId="0" applyNumberFormat="1" applyFont="1" applyFill="1" applyBorder="1" applyAlignment="1" applyProtection="1">
      <alignment horizontal="left" vertical="top"/>
    </xf>
  </cellXfs>
  <cellStyles count="5">
    <cellStyle name="桁区切り" xfId="1" builtinId="6"/>
    <cellStyle name="通貨" xfId="2" builtinId="7"/>
    <cellStyle name="標準" xfId="0" builtinId="0"/>
    <cellStyle name="標準 2" xfId="3" xr:uid="{00000000-0005-0000-0000-000003000000}"/>
    <cellStyle name="標準 3" xfId="4" xr:uid="{00000000-0005-0000-0000-00000400000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Sheet1!$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jp/Legal/Privacy-and-cookies-policy.aspx" TargetMode="External"/><Relationship Id="rId2" Type="http://schemas.openxmlformats.org/officeDocument/2006/relationships/image" Target="../media/image1.png"/><Relationship Id="rId1" Type="http://schemas.openxmlformats.org/officeDocument/2006/relationships/hyperlink" Target="https://www.pearsonvue.co.jp/test-taker/Voucher-store/apply.aspx" TargetMode="External"/><Relationship Id="rId4" Type="http://schemas.openxmlformats.org/officeDocument/2006/relationships/hyperlink" Target="https://www.pearsonvue.co.jp/test-takers/Voucher-store.aspx"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25</xdr:row>
          <xdr:rowOff>0</xdr:rowOff>
        </xdr:from>
        <xdr:to>
          <xdr:col>24</xdr:col>
          <xdr:colOff>190500</xdr:colOff>
          <xdr:row>26</xdr:row>
          <xdr:rowOff>30480</xdr:rowOff>
        </xdr:to>
        <xdr:grpSp>
          <xdr:nvGrpSpPr>
            <xdr:cNvPr id="13515" name="グループ化 2">
              <a:extLst>
                <a:ext uri="{FF2B5EF4-FFF2-40B4-BE49-F238E27FC236}">
                  <a16:creationId xmlns:a16="http://schemas.microsoft.com/office/drawing/2014/main" id="{00000000-0008-0000-0000-0000CB340000}"/>
                </a:ext>
              </a:extLst>
            </xdr:cNvPr>
            <xdr:cNvGrpSpPr>
              <a:grpSpLocks/>
            </xdr:cNvGrpSpPr>
          </xdr:nvGrpSpPr>
          <xdr:grpSpPr bwMode="auto">
            <a:xfrm>
              <a:off x="771525" y="7286625"/>
              <a:ext cx="5829300" cy="189230"/>
              <a:chOff x="809626" y="7144987"/>
              <a:chExt cx="5581649" cy="171525"/>
            </a:xfrm>
          </xdr:grpSpPr>
          <xdr:sp macro="" textlink="">
            <xdr:nvSpPr>
              <xdr:cNvPr id="9624" name="オプション 5528" hidden="1">
                <a:extLst>
                  <a:ext uri="{63B3BB69-23CF-44E3-9099-C40C66FF867C}">
                    <a14:compatExt spid="_x0000_s9624"/>
                  </a:ext>
                  <a:ext uri="{FF2B5EF4-FFF2-40B4-BE49-F238E27FC236}">
                    <a16:creationId xmlns:a16="http://schemas.microsoft.com/office/drawing/2014/main" id="{00000000-0008-0000-0000-000098250000}"/>
                  </a:ext>
                </a:extLst>
              </xdr:cNvPr>
              <xdr:cNvSpPr/>
            </xdr:nvSpPr>
            <xdr:spPr bwMode="auto">
              <a:xfrm>
                <a:off x="809626" y="7145062"/>
                <a:ext cx="120967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9625" name="オプション 5529" hidden="1">
                <a:extLst>
                  <a:ext uri="{63B3BB69-23CF-44E3-9099-C40C66FF867C}">
                    <a14:compatExt spid="_x0000_s9625"/>
                  </a:ext>
                  <a:ext uri="{FF2B5EF4-FFF2-40B4-BE49-F238E27FC236}">
                    <a16:creationId xmlns:a16="http://schemas.microsoft.com/office/drawing/2014/main" id="{00000000-0008-0000-0000-000099250000}"/>
                  </a:ext>
                </a:extLst>
              </xdr:cNvPr>
              <xdr:cNvSpPr/>
            </xdr:nvSpPr>
            <xdr:spPr bwMode="auto">
              <a:xfrm>
                <a:off x="1971675" y="7144987"/>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9626" name="オプション 5530" hidden="1">
                <a:extLst>
                  <a:ext uri="{63B3BB69-23CF-44E3-9099-C40C66FF867C}">
                    <a14:compatExt spid="_x0000_s9626"/>
                  </a:ext>
                  <a:ext uri="{FF2B5EF4-FFF2-40B4-BE49-F238E27FC236}">
                    <a16:creationId xmlns:a16="http://schemas.microsoft.com/office/drawing/2014/main" id="{00000000-0008-0000-0000-00009A250000}"/>
                  </a:ext>
                </a:extLst>
              </xdr:cNvPr>
              <xdr:cNvSpPr/>
            </xdr:nvSpPr>
            <xdr:spPr bwMode="auto">
              <a:xfrm>
                <a:off x="306705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9627" name="オプション 5531" hidden="1">
                <a:extLst>
                  <a:ext uri="{63B3BB69-23CF-44E3-9099-C40C66FF867C}">
                    <a14:compatExt spid="_x0000_s9627"/>
                  </a:ext>
                  <a:ext uri="{FF2B5EF4-FFF2-40B4-BE49-F238E27FC236}">
                    <a16:creationId xmlns:a16="http://schemas.microsoft.com/office/drawing/2014/main" id="{00000000-0008-0000-0000-00009B250000}"/>
                  </a:ext>
                </a:extLst>
              </xdr:cNvPr>
              <xdr:cNvSpPr/>
            </xdr:nvSpPr>
            <xdr:spPr bwMode="auto">
              <a:xfrm>
                <a:off x="4152900" y="7145062"/>
                <a:ext cx="11430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9628" name="オプション 5532" hidden="1">
                <a:extLst>
                  <a:ext uri="{63B3BB69-23CF-44E3-9099-C40C66FF867C}">
                    <a14:compatExt spid="_x0000_s9628"/>
                  </a:ext>
                  <a:ext uri="{FF2B5EF4-FFF2-40B4-BE49-F238E27FC236}">
                    <a16:creationId xmlns:a16="http://schemas.microsoft.com/office/drawing/2014/main" id="{00000000-0008-0000-0000-00009C250000}"/>
                  </a:ext>
                </a:extLst>
              </xdr:cNvPr>
              <xdr:cNvSpPr/>
            </xdr:nvSpPr>
            <xdr:spPr bwMode="auto">
              <a:xfrm>
                <a:off x="5248274" y="7145062"/>
                <a:ext cx="1143001"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oneCellAnchor>
    <xdr:from>
      <xdr:col>5</xdr:col>
      <xdr:colOff>245318</xdr:colOff>
      <xdr:row>1</xdr:row>
      <xdr:rowOff>248478</xdr:rowOff>
    </xdr:from>
    <xdr:ext cx="3231089" cy="136540"/>
    <xdr:sp macro="" textlink="">
      <xdr:nvSpPr>
        <xdr:cNvPr id="189" name="テキスト ボックス 188">
          <a:hlinkClick xmlns:r="http://schemas.openxmlformats.org/officeDocument/2006/relationships" r:id="rId1"/>
          <a:extLst>
            <a:ext uri="{FF2B5EF4-FFF2-40B4-BE49-F238E27FC236}">
              <a16:creationId xmlns:a16="http://schemas.microsoft.com/office/drawing/2014/main" id="{00000000-0008-0000-0000-0000BD000000}"/>
            </a:ext>
          </a:extLst>
        </xdr:cNvPr>
        <xdr:cNvSpPr txBox="1"/>
      </xdr:nvSpPr>
      <xdr:spPr>
        <a:xfrm>
          <a:off x="1502618" y="431358"/>
          <a:ext cx="3231089" cy="136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editAs="oneCell">
    <xdr:from>
      <xdr:col>0</xdr:col>
      <xdr:colOff>125894</xdr:colOff>
      <xdr:row>0</xdr:row>
      <xdr:rowOff>37105</xdr:rowOff>
    </xdr:from>
    <xdr:to>
      <xdr:col>4</xdr:col>
      <xdr:colOff>69436</xdr:colOff>
      <xdr:row>1</xdr:row>
      <xdr:rowOff>304800</xdr:rowOff>
    </xdr:to>
    <xdr:pic>
      <xdr:nvPicPr>
        <xdr:cNvPr id="190" name="図 17">
          <a:extLst>
            <a:ext uri="{FF2B5EF4-FFF2-40B4-BE49-F238E27FC236}">
              <a16:creationId xmlns:a16="http://schemas.microsoft.com/office/drawing/2014/main" id="{00000000-0008-0000-0000-0000B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894" y="37105"/>
          <a:ext cx="934280" cy="449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165652</xdr:colOff>
      <xdr:row>1</xdr:row>
      <xdr:rowOff>5051</xdr:rowOff>
    </xdr:from>
    <xdr:to>
      <xdr:col>15</xdr:col>
      <xdr:colOff>66261</xdr:colOff>
      <xdr:row>1</xdr:row>
      <xdr:rowOff>258418</xdr:rowOff>
    </xdr:to>
    <xdr:sp macro="" textlink="">
      <xdr:nvSpPr>
        <xdr:cNvPr id="191" name="角丸四角形 8">
          <a:hlinkClick xmlns:r="http://schemas.openxmlformats.org/officeDocument/2006/relationships" r:id="rId1"/>
          <a:extLst>
            <a:ext uri="{FF2B5EF4-FFF2-40B4-BE49-F238E27FC236}">
              <a16:creationId xmlns:a16="http://schemas.microsoft.com/office/drawing/2014/main" id="{00000000-0008-0000-0000-0000BF000000}"/>
            </a:ext>
          </a:extLst>
        </xdr:cNvPr>
        <xdr:cNvSpPr/>
      </xdr:nvSpPr>
      <xdr:spPr>
        <a:xfrm>
          <a:off x="2177332" y="187931"/>
          <a:ext cx="1660829" cy="253367"/>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twoCellAnchor>
    <xdr:from>
      <xdr:col>9</xdr:col>
      <xdr:colOff>158750</xdr:colOff>
      <xdr:row>4</xdr:row>
      <xdr:rowOff>304800</xdr:rowOff>
    </xdr:from>
    <xdr:to>
      <xdr:col>15</xdr:col>
      <xdr:colOff>85725</xdr:colOff>
      <xdr:row>6</xdr:row>
      <xdr:rowOff>19050</xdr:rowOff>
    </xdr:to>
    <xdr:sp macro="" textlink="">
      <xdr:nvSpPr>
        <xdr:cNvPr id="113" name="正方形/長方形 112">
          <a:hlinkClick xmlns:r="http://schemas.openxmlformats.org/officeDocument/2006/relationships" r:id="rId3"/>
          <a:extLst>
            <a:ext uri="{FF2B5EF4-FFF2-40B4-BE49-F238E27FC236}">
              <a16:creationId xmlns:a16="http://schemas.microsoft.com/office/drawing/2014/main" id="{00000000-0008-0000-0000-000071000000}"/>
            </a:ext>
          </a:extLst>
        </xdr:cNvPr>
        <xdr:cNvSpPr/>
      </xdr:nvSpPr>
      <xdr:spPr>
        <a:xfrm>
          <a:off x="2473325" y="1714500"/>
          <a:ext cx="14128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49530</xdr:colOff>
      <xdr:row>42</xdr:row>
      <xdr:rowOff>28575</xdr:rowOff>
    </xdr:from>
    <xdr:to>
      <xdr:col>22</xdr:col>
      <xdr:colOff>203709</xdr:colOff>
      <xdr:row>42</xdr:row>
      <xdr:rowOff>200024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5021580" y="9972675"/>
          <a:ext cx="1259079"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ja-JP" altLang="en-US"/>
        </a:p>
      </xdr:txBody>
    </xdr:sp>
    <xdr:clientData/>
  </xdr:twoCellAnchor>
  <xdr:twoCellAnchor>
    <xdr:from>
      <xdr:col>13</xdr:col>
      <xdr:colOff>9524</xdr:colOff>
      <xdr:row>42</xdr:row>
      <xdr:rowOff>158749</xdr:rowOff>
    </xdr:from>
    <xdr:to>
      <xdr:col>16</xdr:col>
      <xdr:colOff>123825</xdr:colOff>
      <xdr:row>42</xdr:row>
      <xdr:rowOff>257174</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0000-00000F000000}"/>
            </a:ext>
          </a:extLst>
        </xdr:cNvPr>
        <xdr:cNvSpPr txBox="1"/>
      </xdr:nvSpPr>
      <xdr:spPr bwMode="auto">
        <a:xfrm>
          <a:off x="3295649" y="10845799"/>
          <a:ext cx="885826" cy="98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5"/>
  <sheetViews>
    <sheetView showGridLines="0" tabSelected="1" showRuler="0" showWhiteSpace="0" view="pageBreakPreview" zoomScaleNormal="100" zoomScaleSheetLayoutView="100" workbookViewId="0">
      <selection activeCell="D9" sqref="D9:E9"/>
    </sheetView>
  </sheetViews>
  <sheetFormatPr defaultRowHeight="13" x14ac:dyDescent="0.2"/>
  <cols>
    <col min="1" max="10" width="3.6328125" customWidth="1"/>
    <col min="11" max="12" width="4.36328125" customWidth="1"/>
    <col min="13" max="15" width="3.6328125" customWidth="1"/>
    <col min="16" max="18" width="4.36328125" customWidth="1"/>
    <col min="19" max="25" width="3.6328125" customWidth="1"/>
    <col min="26" max="37" width="9" style="4" customWidth="1"/>
  </cols>
  <sheetData>
    <row r="1" spans="1:37" s="2" customFormat="1" ht="14.5" customHeight="1" x14ac:dyDescent="0.35">
      <c r="B1" s="25"/>
      <c r="D1" s="26"/>
      <c r="G1" s="26"/>
      <c r="H1" s="26" t="s">
        <v>64</v>
      </c>
      <c r="J1" s="26"/>
      <c r="M1" s="26"/>
      <c r="N1" s="26"/>
      <c r="O1" s="26"/>
      <c r="P1" s="26"/>
      <c r="Q1" s="26"/>
      <c r="R1" s="26"/>
      <c r="S1" s="26"/>
      <c r="T1" s="26"/>
      <c r="U1" s="38" t="s">
        <v>58</v>
      </c>
      <c r="W1" s="281">
        <v>45275</v>
      </c>
      <c r="X1" s="281"/>
      <c r="Y1" s="281"/>
      <c r="Z1" s="39"/>
      <c r="AA1" s="39"/>
      <c r="AB1" s="1"/>
      <c r="AC1" s="1"/>
      <c r="AD1" s="1"/>
      <c r="AE1" s="1"/>
      <c r="AF1" s="1"/>
      <c r="AG1" s="1"/>
      <c r="AH1" s="1"/>
      <c r="AI1" s="1"/>
      <c r="AJ1" s="1"/>
    </row>
    <row r="2" spans="1:37" s="22" customFormat="1" ht="30.65" customHeight="1" x14ac:dyDescent="0.35">
      <c r="A2" s="46" t="s">
        <v>59</v>
      </c>
      <c r="B2" s="46"/>
      <c r="C2" s="46"/>
      <c r="D2" s="46"/>
      <c r="E2" s="46"/>
      <c r="F2" s="46"/>
      <c r="G2" s="46"/>
      <c r="H2" s="46"/>
      <c r="I2" s="46"/>
      <c r="J2" s="46"/>
      <c r="K2" s="46"/>
      <c r="L2" s="46"/>
      <c r="M2" s="46"/>
      <c r="N2" s="46"/>
      <c r="O2" s="46"/>
      <c r="P2" s="46"/>
      <c r="Q2" s="46"/>
      <c r="R2" s="46"/>
      <c r="S2" s="47"/>
      <c r="T2" s="48"/>
      <c r="U2" s="48"/>
      <c r="V2" s="48"/>
      <c r="W2" s="48"/>
      <c r="X2" s="48"/>
      <c r="Y2" s="49"/>
      <c r="Z2" s="40"/>
      <c r="AA2" s="21"/>
      <c r="AB2" s="21"/>
      <c r="AC2" s="21"/>
      <c r="AD2" s="21"/>
      <c r="AE2" s="21"/>
      <c r="AF2" s="21"/>
      <c r="AG2" s="21"/>
      <c r="AH2" s="21"/>
      <c r="AI2" s="21"/>
    </row>
    <row r="3" spans="1:37" s="2" customFormat="1" ht="46.15" customHeight="1" x14ac:dyDescent="0.25">
      <c r="A3" s="116" t="s">
        <v>36</v>
      </c>
      <c r="B3" s="116"/>
      <c r="C3" s="116"/>
      <c r="D3" s="116"/>
      <c r="E3" s="116"/>
      <c r="F3" s="116"/>
      <c r="G3" s="116"/>
      <c r="H3" s="116"/>
      <c r="I3" s="116"/>
      <c r="J3" s="116"/>
      <c r="K3" s="116"/>
      <c r="L3" s="116"/>
      <c r="M3" s="116"/>
      <c r="N3" s="116"/>
      <c r="O3" s="116"/>
      <c r="P3" s="116"/>
      <c r="Q3" s="116"/>
      <c r="R3" s="116"/>
      <c r="S3" s="116"/>
      <c r="T3" s="116"/>
      <c r="U3" s="116"/>
      <c r="V3" s="116"/>
      <c r="W3" s="116"/>
      <c r="X3" s="116"/>
      <c r="Y3" s="116"/>
      <c r="Z3" s="1"/>
      <c r="AA3" s="1"/>
      <c r="AB3" s="1"/>
      <c r="AC3" s="1"/>
      <c r="AD3" s="1"/>
      <c r="AE3" s="1"/>
      <c r="AF3" s="1"/>
      <c r="AG3" s="1"/>
      <c r="AH3" s="1"/>
      <c r="AI3" s="1"/>
      <c r="AJ3" s="1"/>
      <c r="AK3" s="1"/>
    </row>
    <row r="4" spans="1:37" s="2" customFormat="1" ht="20.5" customHeight="1" x14ac:dyDescent="0.25">
      <c r="A4" s="37"/>
      <c r="B4" s="37"/>
      <c r="C4" s="37"/>
      <c r="D4" s="37"/>
      <c r="E4" s="37"/>
      <c r="F4" s="37"/>
      <c r="G4" s="37"/>
      <c r="H4" s="37"/>
      <c r="I4" s="37"/>
      <c r="J4" s="37"/>
      <c r="K4" s="37"/>
      <c r="L4" s="37"/>
      <c r="M4" s="37"/>
      <c r="N4" s="37"/>
      <c r="O4" s="37"/>
      <c r="P4" s="37"/>
      <c r="Q4" s="37"/>
      <c r="R4" s="129" t="str">
        <f>IF(Sheet1!A2&gt;=2,"クレジットカード","")</f>
        <v/>
      </c>
      <c r="S4" s="129"/>
      <c r="T4" s="129"/>
      <c r="U4" s="129"/>
      <c r="V4" s="129"/>
      <c r="W4" s="129"/>
      <c r="X4" s="129"/>
      <c r="Y4" s="129"/>
      <c r="Z4" s="1"/>
      <c r="AA4" s="1"/>
      <c r="AB4" s="1"/>
      <c r="AC4" s="1"/>
      <c r="AD4" s="1"/>
      <c r="AE4" s="1"/>
      <c r="AF4" s="1"/>
      <c r="AG4" s="1"/>
      <c r="AH4" s="1"/>
      <c r="AI4" s="1"/>
      <c r="AJ4" s="1"/>
      <c r="AK4" s="1"/>
    </row>
    <row r="5" spans="1:37" ht="24.65" customHeight="1" x14ac:dyDescent="0.2">
      <c r="A5" s="132" t="s">
        <v>47</v>
      </c>
      <c r="B5" s="133"/>
      <c r="C5" s="133"/>
      <c r="D5" s="133"/>
      <c r="E5" s="133"/>
      <c r="F5" s="133"/>
      <c r="G5" s="133"/>
      <c r="H5" s="133"/>
      <c r="I5" s="133"/>
      <c r="J5" s="133"/>
      <c r="K5" s="133"/>
      <c r="L5" s="133"/>
      <c r="M5" s="133"/>
      <c r="N5" s="133"/>
      <c r="O5" s="133"/>
      <c r="P5" s="133"/>
      <c r="Q5" s="133"/>
      <c r="R5" s="133"/>
      <c r="S5" s="133"/>
      <c r="T5" s="133"/>
      <c r="U5" s="133"/>
      <c r="V5" s="133"/>
      <c r="W5" s="133"/>
      <c r="X5" s="133"/>
      <c r="Y5" s="133"/>
    </row>
    <row r="6" spans="1:37" ht="12" customHeight="1" x14ac:dyDescent="0.2">
      <c r="A6" s="117" t="s">
        <v>66</v>
      </c>
      <c r="B6" s="117"/>
      <c r="C6" s="117"/>
      <c r="D6" s="117"/>
      <c r="E6" s="117"/>
      <c r="F6" s="117"/>
      <c r="G6" s="117"/>
      <c r="H6" s="117"/>
      <c r="I6" s="117"/>
      <c r="J6" s="117"/>
      <c r="K6" s="117"/>
      <c r="L6" s="117"/>
      <c r="M6" s="117"/>
      <c r="N6" s="117"/>
      <c r="O6" s="117"/>
      <c r="P6" s="117"/>
      <c r="Q6" s="117"/>
      <c r="R6" s="117"/>
      <c r="S6" s="117"/>
      <c r="T6" s="117"/>
      <c r="U6" s="117"/>
      <c r="V6" s="117"/>
      <c r="W6" s="117"/>
      <c r="X6" s="117"/>
      <c r="Y6" s="117"/>
    </row>
    <row r="7" spans="1:37" ht="180" customHeight="1" x14ac:dyDescent="0.2">
      <c r="A7" s="118" t="s">
        <v>65</v>
      </c>
      <c r="B7" s="119"/>
      <c r="C7" s="119"/>
      <c r="D7" s="119"/>
      <c r="E7" s="119"/>
      <c r="F7" s="119"/>
      <c r="G7" s="119"/>
      <c r="H7" s="119"/>
      <c r="I7" s="119"/>
      <c r="J7" s="119"/>
      <c r="K7" s="119"/>
      <c r="L7" s="119"/>
      <c r="M7" s="119"/>
      <c r="N7" s="119"/>
      <c r="O7" s="119"/>
      <c r="P7" s="119"/>
      <c r="Q7" s="119"/>
      <c r="R7" s="119"/>
      <c r="S7" s="119"/>
      <c r="T7" s="119"/>
      <c r="U7" s="119"/>
      <c r="V7" s="119"/>
      <c r="W7" s="119"/>
      <c r="X7" s="119"/>
      <c r="Y7" s="120"/>
      <c r="Z7" s="13"/>
      <c r="AA7" s="13"/>
      <c r="AB7" s="13"/>
      <c r="AC7" s="13"/>
      <c r="AD7" s="13"/>
      <c r="AE7" s="13"/>
      <c r="AF7" s="13"/>
      <c r="AG7" s="13"/>
      <c r="AH7" s="13"/>
      <c r="AI7" s="13"/>
      <c r="AJ7" s="13"/>
    </row>
    <row r="8" spans="1:37" ht="5.25" customHeight="1" thickBot="1" x14ac:dyDescent="0.25">
      <c r="A8" s="24"/>
      <c r="B8" s="20"/>
      <c r="C8" s="20"/>
      <c r="D8" s="20"/>
      <c r="E8" s="20"/>
      <c r="F8" s="20"/>
      <c r="G8" s="20"/>
      <c r="H8" s="20"/>
      <c r="I8" s="20"/>
      <c r="J8" s="20"/>
      <c r="K8" s="20"/>
      <c r="L8" s="20"/>
      <c r="M8" s="20"/>
      <c r="N8" s="19"/>
      <c r="O8" s="19"/>
      <c r="P8" s="24"/>
      <c r="Q8" s="24"/>
      <c r="R8" s="20"/>
      <c r="S8" s="20"/>
      <c r="T8" s="20"/>
      <c r="U8" s="20"/>
      <c r="V8" s="20"/>
      <c r="W8" s="20"/>
      <c r="X8" s="20"/>
      <c r="Y8" s="20"/>
      <c r="Z8" s="13"/>
      <c r="AA8" s="13"/>
      <c r="AB8" s="13"/>
      <c r="AC8" s="13"/>
      <c r="AD8" s="13"/>
      <c r="AE8" s="13"/>
      <c r="AF8" s="13"/>
      <c r="AG8" s="13"/>
      <c r="AH8" s="13"/>
      <c r="AI8" s="13"/>
      <c r="AJ8" s="13"/>
    </row>
    <row r="9" spans="1:37" ht="13.15" customHeight="1" thickTop="1" thickBot="1" x14ac:dyDescent="0.25">
      <c r="A9" s="136" t="s">
        <v>0</v>
      </c>
      <c r="B9" s="137"/>
      <c r="C9" s="138"/>
      <c r="D9" s="130"/>
      <c r="E9" s="131"/>
      <c r="F9" s="18" t="s">
        <v>16</v>
      </c>
      <c r="G9" s="130"/>
      <c r="H9" s="131"/>
      <c r="I9" s="18" t="s">
        <v>17</v>
      </c>
      <c r="J9" s="130"/>
      <c r="K9" s="131"/>
      <c r="L9" s="18" t="s">
        <v>18</v>
      </c>
      <c r="M9" s="16"/>
      <c r="N9" s="148" t="s">
        <v>1</v>
      </c>
      <c r="O9" s="149"/>
      <c r="P9" s="139"/>
      <c r="Q9" s="140"/>
      <c r="R9" s="140"/>
      <c r="S9" s="141"/>
      <c r="T9" s="17" t="s">
        <v>21</v>
      </c>
      <c r="V9" s="15"/>
      <c r="W9" s="15"/>
      <c r="X9" s="15"/>
      <c r="Y9" s="3"/>
    </row>
    <row r="10" spans="1:37" ht="5.25" customHeight="1" thickTop="1" x14ac:dyDescent="0.2">
      <c r="A10" s="3"/>
      <c r="B10" s="3"/>
      <c r="C10" s="3"/>
      <c r="D10" s="3"/>
      <c r="E10" s="3"/>
      <c r="F10" s="3"/>
      <c r="G10" s="3"/>
      <c r="H10" s="3"/>
      <c r="I10" s="3"/>
      <c r="J10" s="3"/>
      <c r="K10" s="3"/>
      <c r="L10" s="3"/>
      <c r="M10" s="3"/>
      <c r="N10" s="3"/>
      <c r="O10" s="3"/>
      <c r="P10" s="3"/>
      <c r="Q10" s="3"/>
      <c r="R10" s="3"/>
      <c r="S10" s="3"/>
      <c r="T10" s="3"/>
      <c r="U10" s="3"/>
      <c r="V10" s="3"/>
      <c r="W10" s="3"/>
      <c r="X10" s="3"/>
      <c r="Y10" s="3"/>
    </row>
    <row r="11" spans="1:37" ht="17.25" customHeight="1" thickBot="1" x14ac:dyDescent="0.25">
      <c r="A11" s="145" t="s">
        <v>56</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7"/>
    </row>
    <row r="12" spans="1:37" ht="15.75" customHeight="1" thickTop="1" x14ac:dyDescent="0.2">
      <c r="A12" s="134" t="s">
        <v>2</v>
      </c>
      <c r="B12" s="135"/>
      <c r="C12" s="135"/>
      <c r="D12" s="121"/>
      <c r="E12" s="122"/>
      <c r="F12" s="122"/>
      <c r="G12" s="122"/>
      <c r="H12" s="122"/>
      <c r="I12" s="122"/>
      <c r="J12" s="122"/>
      <c r="K12" s="122"/>
      <c r="L12" s="122"/>
      <c r="M12" s="122"/>
      <c r="N12" s="122"/>
      <c r="O12" s="122"/>
      <c r="P12" s="122"/>
      <c r="Q12" s="122"/>
      <c r="R12" s="122"/>
      <c r="S12" s="122"/>
      <c r="T12" s="122"/>
      <c r="U12" s="122"/>
      <c r="V12" s="122"/>
      <c r="W12" s="122"/>
      <c r="X12" s="122"/>
      <c r="Y12" s="123"/>
    </row>
    <row r="13" spans="1:37" ht="15.75" customHeight="1" x14ac:dyDescent="0.2">
      <c r="A13" s="124" t="s">
        <v>3</v>
      </c>
      <c r="B13" s="125"/>
      <c r="C13" s="125"/>
      <c r="D13" s="142"/>
      <c r="E13" s="143"/>
      <c r="F13" s="143"/>
      <c r="G13" s="143"/>
      <c r="H13" s="143"/>
      <c r="I13" s="143"/>
      <c r="J13" s="143"/>
      <c r="K13" s="143"/>
      <c r="L13" s="143"/>
      <c r="M13" s="143"/>
      <c r="N13" s="143"/>
      <c r="O13" s="143"/>
      <c r="P13" s="143"/>
      <c r="Q13" s="143"/>
      <c r="R13" s="143"/>
      <c r="S13" s="143"/>
      <c r="T13" s="143"/>
      <c r="U13" s="143"/>
      <c r="V13" s="143"/>
      <c r="W13" s="143"/>
      <c r="X13" s="143"/>
      <c r="Y13" s="144"/>
    </row>
    <row r="14" spans="1:37" ht="15.75" customHeight="1" x14ac:dyDescent="0.2">
      <c r="A14" s="72" t="s">
        <v>4</v>
      </c>
      <c r="B14" s="73"/>
      <c r="C14" s="73"/>
      <c r="D14" s="126"/>
      <c r="E14" s="127"/>
      <c r="F14" s="127"/>
      <c r="G14" s="127"/>
      <c r="H14" s="127"/>
      <c r="I14" s="127"/>
      <c r="J14" s="127"/>
      <c r="K14" s="127"/>
      <c r="L14" s="127"/>
      <c r="M14" s="127"/>
      <c r="N14" s="127"/>
      <c r="O14" s="127"/>
      <c r="P14" s="127"/>
      <c r="Q14" s="127"/>
      <c r="R14" s="127"/>
      <c r="S14" s="127"/>
      <c r="T14" s="127"/>
      <c r="U14" s="127"/>
      <c r="V14" s="127"/>
      <c r="W14" s="127"/>
      <c r="X14" s="127"/>
      <c r="Y14" s="128"/>
    </row>
    <row r="15" spans="1:37" ht="15.75" customHeight="1" x14ac:dyDescent="0.2">
      <c r="A15" s="72" t="s">
        <v>5</v>
      </c>
      <c r="B15" s="73"/>
      <c r="C15" s="73"/>
      <c r="D15" s="58"/>
      <c r="E15" s="59"/>
      <c r="F15" s="59"/>
      <c r="G15" s="59"/>
      <c r="H15" s="59"/>
      <c r="I15" s="59"/>
      <c r="J15" s="59"/>
      <c r="K15" s="59"/>
      <c r="L15" s="59"/>
      <c r="M15" s="59"/>
      <c r="N15" s="59"/>
      <c r="O15" s="59"/>
      <c r="P15" s="59"/>
      <c r="Q15" s="59"/>
      <c r="R15" s="59"/>
      <c r="S15" s="59"/>
      <c r="T15" s="59"/>
      <c r="U15" s="59"/>
      <c r="V15" s="59"/>
      <c r="W15" s="59"/>
      <c r="X15" s="59"/>
      <c r="Y15" s="60"/>
    </row>
    <row r="16" spans="1:37" ht="15.75" customHeight="1" x14ac:dyDescent="0.2">
      <c r="A16" s="104" t="s">
        <v>2</v>
      </c>
      <c r="B16" s="105"/>
      <c r="C16" s="105"/>
      <c r="D16" s="95" t="s">
        <v>60</v>
      </c>
      <c r="E16" s="96"/>
      <c r="F16" s="66"/>
      <c r="G16" s="67"/>
      <c r="H16" s="68"/>
      <c r="I16" s="97" t="s">
        <v>61</v>
      </c>
      <c r="J16" s="96"/>
      <c r="K16" s="98"/>
      <c r="L16" s="98"/>
      <c r="M16" s="98"/>
      <c r="N16" s="109" t="s">
        <v>53</v>
      </c>
      <c r="O16" s="110"/>
      <c r="P16" s="99"/>
      <c r="Q16" s="100"/>
      <c r="R16" s="100"/>
      <c r="S16" s="100"/>
      <c r="T16" s="100"/>
      <c r="U16" s="100"/>
      <c r="V16" s="100"/>
      <c r="W16" s="100"/>
      <c r="X16" s="100"/>
      <c r="Y16" s="101"/>
    </row>
    <row r="17" spans="1:37" ht="15.75" customHeight="1" x14ac:dyDescent="0.2">
      <c r="A17" s="102" t="s">
        <v>7</v>
      </c>
      <c r="B17" s="103"/>
      <c r="C17" s="103"/>
      <c r="D17" s="142"/>
      <c r="E17" s="143"/>
      <c r="F17" s="143"/>
      <c r="G17" s="143"/>
      <c r="H17" s="143"/>
      <c r="I17" s="143"/>
      <c r="J17" s="143"/>
      <c r="K17" s="143"/>
      <c r="L17" s="143"/>
      <c r="M17" s="266"/>
      <c r="N17" s="109" t="s">
        <v>54</v>
      </c>
      <c r="O17" s="110"/>
      <c r="P17" s="106"/>
      <c r="Q17" s="107"/>
      <c r="R17" s="107"/>
      <c r="S17" s="107"/>
      <c r="T17" s="107"/>
      <c r="U17" s="107"/>
      <c r="V17" s="107"/>
      <c r="W17" s="107"/>
      <c r="X17" s="107"/>
      <c r="Y17" s="247"/>
    </row>
    <row r="18" spans="1:37" ht="15.75" customHeight="1" x14ac:dyDescent="0.2">
      <c r="A18" s="53" t="s">
        <v>9</v>
      </c>
      <c r="B18" s="54"/>
      <c r="C18" s="54"/>
      <c r="D18" s="254"/>
      <c r="E18" s="255"/>
      <c r="F18" s="256"/>
      <c r="G18" s="64" t="s">
        <v>10</v>
      </c>
      <c r="H18" s="65"/>
      <c r="I18" s="65"/>
      <c r="J18" s="66" t="s">
        <v>20</v>
      </c>
      <c r="K18" s="67"/>
      <c r="L18" s="67"/>
      <c r="M18" s="68"/>
      <c r="N18" s="90" t="s">
        <v>19</v>
      </c>
      <c r="O18" s="91"/>
      <c r="P18" s="248"/>
      <c r="Q18" s="249"/>
      <c r="R18" s="249"/>
      <c r="S18" s="249"/>
      <c r="T18" s="249"/>
      <c r="U18" s="249"/>
      <c r="V18" s="249"/>
      <c r="W18" s="249"/>
      <c r="X18" s="249"/>
      <c r="Y18" s="250"/>
    </row>
    <row r="19" spans="1:37" ht="15.75" customHeight="1" x14ac:dyDescent="0.2">
      <c r="A19" s="260" t="s">
        <v>62</v>
      </c>
      <c r="B19" s="261"/>
      <c r="C19" s="262"/>
      <c r="D19" s="58"/>
      <c r="E19" s="59"/>
      <c r="F19" s="59"/>
      <c r="G19" s="59"/>
      <c r="H19" s="59"/>
      <c r="I19" s="59"/>
      <c r="J19" s="59"/>
      <c r="K19" s="59"/>
      <c r="L19" s="59"/>
      <c r="M19" s="59"/>
      <c r="N19" s="59"/>
      <c r="O19" s="59"/>
      <c r="P19" s="59"/>
      <c r="Q19" s="59"/>
      <c r="R19" s="59"/>
      <c r="S19" s="59"/>
      <c r="T19" s="59"/>
      <c r="U19" s="59"/>
      <c r="V19" s="59"/>
      <c r="W19" s="59"/>
      <c r="X19" s="59"/>
      <c r="Y19" s="60"/>
    </row>
    <row r="20" spans="1:37" ht="15.75" customHeight="1" thickBot="1" x14ac:dyDescent="0.25">
      <c r="A20" s="263" t="s">
        <v>63</v>
      </c>
      <c r="B20" s="264"/>
      <c r="C20" s="265"/>
      <c r="D20" s="112"/>
      <c r="E20" s="113"/>
      <c r="F20" s="113"/>
      <c r="G20" s="113"/>
      <c r="H20" s="113"/>
      <c r="I20" s="113"/>
      <c r="J20" s="113"/>
      <c r="K20" s="113"/>
      <c r="L20" s="113"/>
      <c r="M20" s="113"/>
      <c r="N20" s="113"/>
      <c r="O20" s="113"/>
      <c r="P20" s="113"/>
      <c r="Q20" s="113"/>
      <c r="R20" s="113"/>
      <c r="S20" s="113"/>
      <c r="T20" s="113"/>
      <c r="U20" s="113"/>
      <c r="V20" s="113"/>
      <c r="W20" s="113"/>
      <c r="X20" s="113"/>
      <c r="Y20" s="114"/>
    </row>
    <row r="21" spans="1:37" ht="13.15" customHeight="1" thickTop="1" x14ac:dyDescent="0.2">
      <c r="A21" s="55" t="s">
        <v>11</v>
      </c>
      <c r="B21" s="56"/>
      <c r="C21" s="56"/>
      <c r="D21" s="56"/>
      <c r="E21" s="56"/>
      <c r="F21" s="56"/>
      <c r="G21" s="56"/>
      <c r="H21" s="56"/>
      <c r="I21" s="56"/>
      <c r="J21" s="56"/>
      <c r="K21" s="56"/>
      <c r="L21" s="56"/>
      <c r="M21" s="56"/>
      <c r="N21" s="56"/>
      <c r="O21" s="56"/>
      <c r="P21" s="56"/>
      <c r="Q21" s="56"/>
      <c r="R21" s="56"/>
      <c r="S21" s="56"/>
      <c r="T21" s="56"/>
      <c r="U21" s="56"/>
      <c r="V21" s="56"/>
      <c r="W21" s="56"/>
      <c r="X21" s="56"/>
      <c r="Y21" s="57"/>
    </row>
    <row r="22" spans="1:37" ht="13.15" customHeight="1" x14ac:dyDescent="0.2">
      <c r="A22" s="251" t="s">
        <v>12</v>
      </c>
      <c r="B22" s="252"/>
      <c r="C22" s="253"/>
      <c r="D22" s="245"/>
      <c r="E22" s="245"/>
      <c r="F22" s="245"/>
      <c r="G22" s="245"/>
      <c r="H22" s="245"/>
      <c r="I22" s="245"/>
      <c r="J22" s="245"/>
      <c r="K22" s="245"/>
      <c r="L22" s="245"/>
      <c r="M22" s="245"/>
      <c r="N22" s="245"/>
      <c r="O22" s="245"/>
      <c r="P22" s="245"/>
      <c r="Q22" s="245"/>
      <c r="R22" s="245"/>
      <c r="S22" s="245"/>
      <c r="T22" s="245"/>
      <c r="U22" s="245"/>
      <c r="V22" s="245"/>
      <c r="W22" s="245"/>
      <c r="X22" s="245"/>
      <c r="Y22" s="246"/>
    </row>
    <row r="23" spans="1:37" ht="13.15" customHeight="1" x14ac:dyDescent="0.2">
      <c r="A23" s="72" t="s">
        <v>5</v>
      </c>
      <c r="B23" s="73"/>
      <c r="C23" s="74"/>
      <c r="D23" s="59"/>
      <c r="E23" s="59"/>
      <c r="F23" s="59"/>
      <c r="G23" s="59"/>
      <c r="H23" s="59"/>
      <c r="I23" s="59"/>
      <c r="J23" s="59"/>
      <c r="K23" s="59"/>
      <c r="L23" s="59"/>
      <c r="M23" s="59"/>
      <c r="N23" s="59"/>
      <c r="O23" s="59"/>
      <c r="P23" s="59"/>
      <c r="Q23" s="59"/>
      <c r="R23" s="59"/>
      <c r="S23" s="59"/>
      <c r="T23" s="59"/>
      <c r="U23" s="59"/>
      <c r="V23" s="59"/>
      <c r="W23" s="59"/>
      <c r="X23" s="59"/>
      <c r="Y23" s="111"/>
    </row>
    <row r="24" spans="1:37" ht="13.15" customHeight="1" x14ac:dyDescent="0.2">
      <c r="A24" s="104" t="s">
        <v>2</v>
      </c>
      <c r="B24" s="105"/>
      <c r="C24" s="115"/>
      <c r="D24" s="61"/>
      <c r="E24" s="61"/>
      <c r="F24" s="61"/>
      <c r="G24" s="61"/>
      <c r="H24" s="61"/>
      <c r="I24" s="61"/>
      <c r="J24" s="61"/>
      <c r="K24" s="61"/>
      <c r="L24" s="61"/>
      <c r="M24" s="62"/>
      <c r="N24" s="109" t="s">
        <v>6</v>
      </c>
      <c r="O24" s="110"/>
      <c r="P24" s="106"/>
      <c r="Q24" s="107"/>
      <c r="R24" s="107"/>
      <c r="S24" s="107"/>
      <c r="T24" s="107"/>
      <c r="U24" s="107"/>
      <c r="V24" s="107"/>
      <c r="W24" s="107"/>
      <c r="X24" s="107"/>
      <c r="Y24" s="108"/>
    </row>
    <row r="25" spans="1:37" ht="13.15" customHeight="1" thickBot="1" x14ac:dyDescent="0.25">
      <c r="A25" s="257" t="s">
        <v>13</v>
      </c>
      <c r="B25" s="258"/>
      <c r="C25" s="259"/>
      <c r="D25" s="273"/>
      <c r="E25" s="274"/>
      <c r="F25" s="274"/>
      <c r="G25" s="274"/>
      <c r="H25" s="274"/>
      <c r="I25" s="274"/>
      <c r="J25" s="274"/>
      <c r="K25" s="274"/>
      <c r="L25" s="274"/>
      <c r="M25" s="275"/>
      <c r="N25" s="90" t="s">
        <v>8</v>
      </c>
      <c r="O25" s="91"/>
      <c r="P25" s="270"/>
      <c r="Q25" s="271"/>
      <c r="R25" s="271"/>
      <c r="S25" s="271"/>
      <c r="T25" s="271"/>
      <c r="U25" s="271"/>
      <c r="V25" s="271"/>
      <c r="W25" s="271"/>
      <c r="X25" s="271"/>
      <c r="Y25" s="272"/>
    </row>
    <row r="26" spans="1:37" ht="13.15" customHeight="1" thickTop="1" thickBot="1" x14ac:dyDescent="0.25">
      <c r="A26" s="75" t="s">
        <v>30</v>
      </c>
      <c r="B26" s="76"/>
      <c r="C26" s="77"/>
      <c r="D26" s="92"/>
      <c r="E26" s="93"/>
      <c r="F26" s="93"/>
      <c r="G26" s="93"/>
      <c r="H26" s="93"/>
      <c r="I26" s="93"/>
      <c r="J26" s="93"/>
      <c r="K26" s="93"/>
      <c r="L26" s="93"/>
      <c r="M26" s="93"/>
      <c r="N26" s="93"/>
      <c r="O26" s="93"/>
      <c r="P26" s="93"/>
      <c r="Q26" s="93"/>
      <c r="R26" s="93"/>
      <c r="S26" s="93"/>
      <c r="T26" s="93"/>
      <c r="U26" s="93"/>
      <c r="V26" s="93"/>
      <c r="W26" s="93"/>
      <c r="X26" s="93"/>
      <c r="Y26" s="94"/>
    </row>
    <row r="27" spans="1:37" ht="5.25" customHeight="1" thickTop="1" x14ac:dyDescent="0.2">
      <c r="A27" s="5"/>
      <c r="B27" s="5"/>
      <c r="C27" s="6"/>
      <c r="D27" s="6"/>
      <c r="E27" s="6"/>
      <c r="F27" s="6"/>
      <c r="G27" s="6"/>
      <c r="H27" s="6"/>
      <c r="I27" s="6"/>
      <c r="J27" s="6"/>
      <c r="K27" s="6"/>
      <c r="L27" s="6"/>
      <c r="M27" s="6"/>
      <c r="N27" s="6"/>
      <c r="O27" s="6"/>
      <c r="P27" s="7"/>
      <c r="Q27" s="7"/>
      <c r="R27" s="6"/>
      <c r="S27" s="8"/>
      <c r="T27" s="8"/>
      <c r="U27" s="8"/>
      <c r="V27" s="8"/>
      <c r="W27" s="8"/>
      <c r="X27" s="8"/>
      <c r="Y27" s="8"/>
    </row>
    <row r="28" spans="1:37" ht="17.25" customHeight="1" x14ac:dyDescent="0.2">
      <c r="A28" s="276" t="s">
        <v>31</v>
      </c>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8"/>
      <c r="AK28"/>
    </row>
    <row r="29" spans="1:37" s="10" customFormat="1" ht="15" customHeight="1" thickBot="1" x14ac:dyDescent="0.25">
      <c r="A29" s="280" t="s">
        <v>14</v>
      </c>
      <c r="B29" s="268"/>
      <c r="C29" s="268"/>
      <c r="D29" s="268"/>
      <c r="E29" s="268"/>
      <c r="F29" s="268"/>
      <c r="G29" s="268"/>
      <c r="H29" s="279"/>
      <c r="I29" s="267" t="s">
        <v>23</v>
      </c>
      <c r="J29" s="279"/>
      <c r="K29" s="268" t="s">
        <v>26</v>
      </c>
      <c r="L29" s="279"/>
      <c r="M29" s="52" t="s">
        <v>68</v>
      </c>
      <c r="N29" s="52"/>
      <c r="O29" s="52"/>
      <c r="P29" s="267" t="s">
        <v>69</v>
      </c>
      <c r="Q29" s="268"/>
      <c r="R29" s="279"/>
      <c r="S29" s="51" t="s">
        <v>22</v>
      </c>
      <c r="T29" s="51"/>
      <c r="U29" s="267" t="s">
        <v>70</v>
      </c>
      <c r="V29" s="268"/>
      <c r="W29" s="268"/>
      <c r="X29" s="268"/>
      <c r="Y29" s="269"/>
      <c r="Z29" s="9"/>
      <c r="AA29" s="9"/>
      <c r="AB29" s="9"/>
      <c r="AC29" s="9"/>
      <c r="AD29" s="9"/>
      <c r="AE29" s="9"/>
      <c r="AF29" s="9"/>
      <c r="AG29" s="9"/>
      <c r="AH29" s="9"/>
      <c r="AI29" s="9"/>
      <c r="AJ29" s="9"/>
      <c r="AK29" s="9"/>
    </row>
    <row r="30" spans="1:37" ht="15" customHeight="1" thickTop="1" x14ac:dyDescent="0.2">
      <c r="A30" s="222" t="s">
        <v>45</v>
      </c>
      <c r="B30" s="223"/>
      <c r="C30" s="223"/>
      <c r="D30" s="223"/>
      <c r="E30" s="223"/>
      <c r="F30" s="223"/>
      <c r="G30" s="223"/>
      <c r="H30" s="224"/>
      <c r="I30" s="159" t="s">
        <v>28</v>
      </c>
      <c r="J30" s="160"/>
      <c r="K30" s="177" t="s">
        <v>37</v>
      </c>
      <c r="L30" s="178"/>
      <c r="M30" s="175">
        <v>14000</v>
      </c>
      <c r="N30" s="175"/>
      <c r="O30" s="176"/>
      <c r="P30" s="192">
        <f>M30*0.1</f>
        <v>1400</v>
      </c>
      <c r="Q30" s="193"/>
      <c r="R30" s="244"/>
      <c r="S30" s="198"/>
      <c r="T30" s="199"/>
      <c r="U30" s="212">
        <f>IF(S30&lt;2,0,IF(S30&lt;=9,S30*M30,IF(S30&lt;=49,S30*M31,IF(S30&lt;=99,S30*M32,IF(S30&gt;=100,S30*S30*M33,"")))))</f>
        <v>0</v>
      </c>
      <c r="V30" s="213"/>
      <c r="W30" s="213"/>
      <c r="X30" s="213"/>
      <c r="Y30" s="214"/>
    </row>
    <row r="31" spans="1:37" ht="15" customHeight="1" x14ac:dyDescent="0.2">
      <c r="A31" s="225"/>
      <c r="B31" s="226"/>
      <c r="C31" s="226"/>
      <c r="D31" s="226"/>
      <c r="E31" s="226"/>
      <c r="F31" s="226"/>
      <c r="G31" s="226"/>
      <c r="H31" s="227"/>
      <c r="I31" s="167" t="s">
        <v>24</v>
      </c>
      <c r="J31" s="168"/>
      <c r="K31" s="169" t="s">
        <v>38</v>
      </c>
      <c r="L31" s="170"/>
      <c r="M31" s="171">
        <v>13500</v>
      </c>
      <c r="N31" s="172"/>
      <c r="O31" s="173"/>
      <c r="P31" s="195">
        <f t="shared" ref="P31:P37" si="0">M31*0.1</f>
        <v>1350</v>
      </c>
      <c r="Q31" s="196"/>
      <c r="R31" s="197"/>
      <c r="S31" s="200"/>
      <c r="T31" s="201"/>
      <c r="U31" s="215"/>
      <c r="V31" s="216"/>
      <c r="W31" s="216"/>
      <c r="X31" s="216"/>
      <c r="Y31" s="217"/>
    </row>
    <row r="32" spans="1:37" ht="15" customHeight="1" x14ac:dyDescent="0.2">
      <c r="A32" s="225"/>
      <c r="B32" s="226"/>
      <c r="C32" s="226"/>
      <c r="D32" s="226"/>
      <c r="E32" s="226"/>
      <c r="F32" s="226"/>
      <c r="G32" s="226"/>
      <c r="H32" s="227"/>
      <c r="I32" s="159" t="s">
        <v>27</v>
      </c>
      <c r="J32" s="160"/>
      <c r="K32" s="177" t="s">
        <v>39</v>
      </c>
      <c r="L32" s="178"/>
      <c r="M32" s="174">
        <v>13000</v>
      </c>
      <c r="N32" s="175"/>
      <c r="O32" s="176"/>
      <c r="P32" s="192">
        <f t="shared" si="0"/>
        <v>1300</v>
      </c>
      <c r="Q32" s="193"/>
      <c r="R32" s="194"/>
      <c r="S32" s="200"/>
      <c r="T32" s="201"/>
      <c r="U32" s="215"/>
      <c r="V32" s="216"/>
      <c r="W32" s="216"/>
      <c r="X32" s="216"/>
      <c r="Y32" s="217"/>
    </row>
    <row r="33" spans="1:37" ht="15" customHeight="1" thickBot="1" x14ac:dyDescent="0.25">
      <c r="A33" s="228"/>
      <c r="B33" s="229"/>
      <c r="C33" s="229"/>
      <c r="D33" s="229"/>
      <c r="E33" s="229"/>
      <c r="F33" s="229"/>
      <c r="G33" s="229"/>
      <c r="H33" s="230"/>
      <c r="I33" s="182" t="s">
        <v>25</v>
      </c>
      <c r="J33" s="183"/>
      <c r="K33" s="78" t="s">
        <v>40</v>
      </c>
      <c r="L33" s="79"/>
      <c r="M33" s="164">
        <v>12500</v>
      </c>
      <c r="N33" s="165"/>
      <c r="O33" s="166"/>
      <c r="P33" s="161">
        <f t="shared" si="0"/>
        <v>1250</v>
      </c>
      <c r="Q33" s="162"/>
      <c r="R33" s="163"/>
      <c r="S33" s="202"/>
      <c r="T33" s="203"/>
      <c r="U33" s="218"/>
      <c r="V33" s="219"/>
      <c r="W33" s="219"/>
      <c r="X33" s="219"/>
      <c r="Y33" s="220"/>
    </row>
    <row r="34" spans="1:37" ht="15" customHeight="1" thickTop="1" x14ac:dyDescent="0.2">
      <c r="A34" s="222" t="s">
        <v>43</v>
      </c>
      <c r="B34" s="223"/>
      <c r="C34" s="223"/>
      <c r="D34" s="223"/>
      <c r="E34" s="223"/>
      <c r="F34" s="223"/>
      <c r="G34" s="223"/>
      <c r="H34" s="224"/>
      <c r="I34" s="159" t="s">
        <v>32</v>
      </c>
      <c r="J34" s="160"/>
      <c r="K34" s="177" t="s">
        <v>38</v>
      </c>
      <c r="L34" s="178"/>
      <c r="M34" s="180">
        <v>13500</v>
      </c>
      <c r="N34" s="180"/>
      <c r="O34" s="181"/>
      <c r="P34" s="155">
        <f t="shared" si="0"/>
        <v>1350</v>
      </c>
      <c r="Q34" s="156"/>
      <c r="R34" s="158"/>
      <c r="S34" s="198"/>
      <c r="T34" s="199"/>
      <c r="U34" s="212">
        <f>IF(S34&lt;2,0,IF(S34&lt;=9,S34*M34,IF(S34&lt;=49,S34*M35,IF(S34&lt;=99,S34*M36,IF(S34&gt;=100,S34*S34*M37,"")))))</f>
        <v>0</v>
      </c>
      <c r="V34" s="213"/>
      <c r="W34" s="213"/>
      <c r="X34" s="213"/>
      <c r="Y34" s="214"/>
    </row>
    <row r="35" spans="1:37" s="12" customFormat="1" ht="15" customHeight="1" x14ac:dyDescent="0.3">
      <c r="A35" s="225"/>
      <c r="B35" s="226"/>
      <c r="C35" s="226"/>
      <c r="D35" s="226"/>
      <c r="E35" s="226"/>
      <c r="F35" s="226"/>
      <c r="G35" s="226"/>
      <c r="H35" s="227"/>
      <c r="I35" s="167" t="s">
        <v>33</v>
      </c>
      <c r="J35" s="168"/>
      <c r="K35" s="169" t="s">
        <v>40</v>
      </c>
      <c r="L35" s="170"/>
      <c r="M35" s="237">
        <v>12500</v>
      </c>
      <c r="N35" s="238"/>
      <c r="O35" s="239"/>
      <c r="P35" s="240">
        <f t="shared" si="0"/>
        <v>1250</v>
      </c>
      <c r="Q35" s="241"/>
      <c r="R35" s="242"/>
      <c r="S35" s="200"/>
      <c r="T35" s="201"/>
      <c r="U35" s="215"/>
      <c r="V35" s="216"/>
      <c r="W35" s="216"/>
      <c r="X35" s="216"/>
      <c r="Y35" s="217"/>
      <c r="Z35" s="11"/>
      <c r="AA35" s="11"/>
      <c r="AB35" s="11"/>
      <c r="AC35" s="11"/>
      <c r="AD35" s="11"/>
      <c r="AE35" s="11"/>
      <c r="AF35" s="11"/>
      <c r="AG35" s="11"/>
      <c r="AH35" s="11"/>
    </row>
    <row r="36" spans="1:37" s="12" customFormat="1" ht="15" customHeight="1" x14ac:dyDescent="0.3">
      <c r="A36" s="225"/>
      <c r="B36" s="226"/>
      <c r="C36" s="226"/>
      <c r="D36" s="226"/>
      <c r="E36" s="226"/>
      <c r="F36" s="226"/>
      <c r="G36" s="226"/>
      <c r="H36" s="227"/>
      <c r="I36" s="159" t="s">
        <v>34</v>
      </c>
      <c r="J36" s="160"/>
      <c r="K36" s="177" t="s">
        <v>41</v>
      </c>
      <c r="L36" s="178"/>
      <c r="M36" s="179">
        <v>12000</v>
      </c>
      <c r="N36" s="180"/>
      <c r="O36" s="181"/>
      <c r="P36" s="155">
        <f t="shared" si="0"/>
        <v>1200</v>
      </c>
      <c r="Q36" s="156"/>
      <c r="R36" s="157"/>
      <c r="S36" s="200"/>
      <c r="T36" s="201"/>
      <c r="U36" s="215"/>
      <c r="V36" s="216"/>
      <c r="W36" s="216"/>
      <c r="X36" s="216"/>
      <c r="Y36" s="217"/>
      <c r="Z36" s="11"/>
      <c r="AA36" s="11"/>
      <c r="AB36" s="11"/>
      <c r="AC36" s="11"/>
      <c r="AD36" s="11"/>
      <c r="AE36" s="11"/>
      <c r="AF36" s="11"/>
      <c r="AG36" s="11"/>
      <c r="AH36" s="11"/>
    </row>
    <row r="37" spans="1:37" s="12" customFormat="1" ht="15" customHeight="1" thickBot="1" x14ac:dyDescent="0.35">
      <c r="A37" s="228"/>
      <c r="B37" s="229"/>
      <c r="C37" s="229"/>
      <c r="D37" s="229"/>
      <c r="E37" s="229"/>
      <c r="F37" s="229"/>
      <c r="G37" s="229"/>
      <c r="H37" s="230"/>
      <c r="I37" s="182" t="s">
        <v>35</v>
      </c>
      <c r="J37" s="183"/>
      <c r="K37" s="78" t="s">
        <v>42</v>
      </c>
      <c r="L37" s="79"/>
      <c r="M37" s="184">
        <v>11500</v>
      </c>
      <c r="N37" s="185"/>
      <c r="O37" s="186"/>
      <c r="P37" s="187">
        <f t="shared" si="0"/>
        <v>1150</v>
      </c>
      <c r="Q37" s="188"/>
      <c r="R37" s="189"/>
      <c r="S37" s="202"/>
      <c r="T37" s="203"/>
      <c r="U37" s="218"/>
      <c r="V37" s="219"/>
      <c r="W37" s="219"/>
      <c r="X37" s="219"/>
      <c r="Y37" s="220"/>
      <c r="Z37" s="11"/>
      <c r="AA37" s="11"/>
      <c r="AB37" s="11"/>
      <c r="AC37" s="11"/>
      <c r="AD37" s="11"/>
      <c r="AE37" s="11"/>
      <c r="AF37" s="11"/>
      <c r="AG37" s="11"/>
      <c r="AH37" s="11"/>
    </row>
    <row r="38" spans="1:37" s="12" customFormat="1" ht="10.5" customHeight="1" thickTop="1" x14ac:dyDescent="0.3">
      <c r="A38" s="63"/>
      <c r="B38" s="63"/>
      <c r="C38" s="63"/>
      <c r="D38" s="63"/>
      <c r="E38" s="63"/>
      <c r="F38" s="63"/>
      <c r="G38" s="63"/>
      <c r="H38" s="63"/>
      <c r="I38" s="30"/>
      <c r="J38" s="30"/>
      <c r="K38" s="31"/>
      <c r="L38" s="32"/>
      <c r="M38" s="33"/>
      <c r="N38" s="33"/>
      <c r="O38" s="33"/>
      <c r="P38" s="34"/>
      <c r="Q38" s="34"/>
      <c r="R38" s="34"/>
      <c r="S38" s="221" t="s">
        <v>46</v>
      </c>
      <c r="T38" s="221"/>
      <c r="U38" s="221"/>
      <c r="V38" s="221"/>
      <c r="W38" s="221"/>
      <c r="X38" s="221"/>
      <c r="Y38" s="221"/>
      <c r="Z38" s="35"/>
      <c r="AA38" s="11"/>
      <c r="AB38" s="11"/>
      <c r="AC38" s="11"/>
      <c r="AD38" s="11"/>
      <c r="AE38" s="11"/>
      <c r="AF38" s="11"/>
      <c r="AG38" s="11"/>
      <c r="AH38" s="11"/>
    </row>
    <row r="39" spans="1:37" ht="26.5" customHeight="1" x14ac:dyDescent="0.55000000000000004">
      <c r="A39" s="243" t="str">
        <f>IF(OR(D17="",D18="",D19="",D20="",P16="",P17="",P18="",M41=0),"必須項目が未記入です","")</f>
        <v>必須項目が未記入です</v>
      </c>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36"/>
    </row>
    <row r="40" spans="1:37" s="23" customFormat="1" ht="16.149999999999999" customHeight="1" x14ac:dyDescent="0.3">
      <c r="A40" s="153" t="s">
        <v>15</v>
      </c>
      <c r="B40" s="154"/>
      <c r="C40" s="154"/>
      <c r="D40" s="154"/>
      <c r="E40" s="154"/>
      <c r="F40" s="154"/>
      <c r="G40" s="154"/>
      <c r="H40" s="154"/>
      <c r="I40" s="154"/>
      <c r="J40" s="154"/>
      <c r="K40" s="154"/>
      <c r="L40" s="27"/>
      <c r="M40" s="86" t="s">
        <v>29</v>
      </c>
      <c r="N40" s="87"/>
      <c r="O40" s="29"/>
      <c r="P40" s="88" t="s">
        <v>71</v>
      </c>
      <c r="Q40" s="89"/>
      <c r="R40" s="89"/>
      <c r="S40" s="150">
        <f>SUM(U30:Y37)</f>
        <v>0</v>
      </c>
      <c r="T40" s="151"/>
      <c r="U40" s="151"/>
      <c r="V40" s="151"/>
      <c r="W40" s="151"/>
      <c r="X40" s="151"/>
      <c r="Y40" s="152"/>
      <c r="Z40" s="14"/>
      <c r="AA40" s="14"/>
      <c r="AB40" s="14"/>
      <c r="AC40" s="14"/>
      <c r="AD40" s="14"/>
      <c r="AE40" s="14"/>
      <c r="AF40" s="14"/>
      <c r="AG40" s="14"/>
      <c r="AH40" s="14"/>
      <c r="AI40" s="14"/>
      <c r="AJ40" s="14"/>
    </row>
    <row r="41" spans="1:37" ht="16.149999999999999" customHeight="1" x14ac:dyDescent="0.3">
      <c r="A41" s="231"/>
      <c r="B41" s="232"/>
      <c r="C41" s="232"/>
      <c r="D41" s="232"/>
      <c r="E41" s="232"/>
      <c r="F41" s="232"/>
      <c r="G41" s="232"/>
      <c r="H41" s="232"/>
      <c r="I41" s="232"/>
      <c r="J41" s="232"/>
      <c r="K41" s="233"/>
      <c r="L41" s="28"/>
      <c r="M41" s="204">
        <f>SUM(S30:T37)</f>
        <v>0</v>
      </c>
      <c r="N41" s="205"/>
      <c r="O41" s="29"/>
      <c r="P41" s="208" t="s">
        <v>72</v>
      </c>
      <c r="Q41" s="209"/>
      <c r="R41" s="209"/>
      <c r="S41" s="80">
        <f>ROUND(U30*0.1,0)+ROUND(U34*0.1,0)</f>
        <v>0</v>
      </c>
      <c r="T41" s="81"/>
      <c r="U41" s="81"/>
      <c r="V41" s="81"/>
      <c r="W41" s="81"/>
      <c r="X41" s="81"/>
      <c r="Y41" s="82"/>
      <c r="AK41"/>
    </row>
    <row r="42" spans="1:37" ht="29.5" customHeight="1" x14ac:dyDescent="0.3">
      <c r="A42" s="234"/>
      <c r="B42" s="235"/>
      <c r="C42" s="235"/>
      <c r="D42" s="235"/>
      <c r="E42" s="235"/>
      <c r="F42" s="235"/>
      <c r="G42" s="235"/>
      <c r="H42" s="235"/>
      <c r="I42" s="235"/>
      <c r="J42" s="235"/>
      <c r="K42" s="236"/>
      <c r="L42" s="28"/>
      <c r="M42" s="206"/>
      <c r="N42" s="207"/>
      <c r="O42" s="29"/>
      <c r="P42" s="210" t="s">
        <v>73</v>
      </c>
      <c r="Q42" s="211"/>
      <c r="R42" s="211"/>
      <c r="S42" s="83" t="str">
        <f>IF(OR(S30&gt;=2,S34&gt;=2),S40+S41,"各商品2枚から承ります")</f>
        <v>各商品2枚から承ります</v>
      </c>
      <c r="T42" s="84"/>
      <c r="U42" s="84"/>
      <c r="V42" s="84"/>
      <c r="W42" s="84"/>
      <c r="X42" s="84"/>
      <c r="Y42" s="85"/>
    </row>
    <row r="43" spans="1:37" s="23" customFormat="1" ht="31.5" customHeight="1" x14ac:dyDescent="0.2">
      <c r="A43" s="69" t="s">
        <v>67</v>
      </c>
      <c r="B43" s="69"/>
      <c r="C43" s="69"/>
      <c r="D43" s="69"/>
      <c r="E43" s="69"/>
      <c r="F43" s="69"/>
      <c r="G43" s="69"/>
      <c r="H43" s="69"/>
      <c r="I43" s="69"/>
      <c r="J43" s="69"/>
      <c r="K43" s="69"/>
      <c r="L43" s="69"/>
      <c r="M43" s="69"/>
      <c r="N43" s="69"/>
      <c r="O43" s="69"/>
      <c r="P43" s="69"/>
      <c r="Q43" s="69"/>
      <c r="R43" s="69"/>
      <c r="S43" s="69"/>
      <c r="T43" s="69"/>
      <c r="U43" s="69"/>
      <c r="V43" s="69"/>
      <c r="W43" s="69"/>
      <c r="X43" s="69"/>
      <c r="Y43" s="69"/>
      <c r="Z43" s="14"/>
      <c r="AA43" s="14"/>
      <c r="AB43" s="14"/>
      <c r="AC43" s="14"/>
      <c r="AD43" s="14"/>
      <c r="AE43" s="14"/>
      <c r="AF43" s="14"/>
      <c r="AG43" s="14"/>
      <c r="AH43" s="14"/>
      <c r="AI43" s="14"/>
      <c r="AJ43" s="14"/>
    </row>
    <row r="44" spans="1:37" ht="24" customHeight="1" x14ac:dyDescent="0.2">
      <c r="A44" s="70" t="s">
        <v>48</v>
      </c>
      <c r="B44" s="71"/>
      <c r="C44" s="41" t="s">
        <v>57</v>
      </c>
      <c r="D44" s="190"/>
      <c r="E44" s="190"/>
      <c r="F44" s="190"/>
      <c r="G44" s="190"/>
      <c r="H44" s="190"/>
      <c r="I44" s="190"/>
      <c r="J44" s="190"/>
      <c r="K44" s="190"/>
      <c r="L44" s="191"/>
      <c r="M44" s="42" t="s">
        <v>49</v>
      </c>
      <c r="N44" s="190"/>
      <c r="O44" s="191"/>
      <c r="P44" s="42" t="s">
        <v>50</v>
      </c>
      <c r="Q44" s="43"/>
      <c r="R44" s="44"/>
      <c r="S44" s="42" t="s">
        <v>51</v>
      </c>
      <c r="T44" s="190"/>
      <c r="U44" s="190"/>
      <c r="V44" s="191"/>
      <c r="W44" s="42" t="s">
        <v>52</v>
      </c>
      <c r="X44" s="43"/>
      <c r="Y44" s="45"/>
      <c r="AK44"/>
    </row>
    <row r="45" spans="1:37" ht="9" customHeight="1" x14ac:dyDescent="0.2">
      <c r="A45" s="50" t="s">
        <v>44</v>
      </c>
      <c r="B45" s="50"/>
      <c r="C45" s="50"/>
      <c r="D45" s="50"/>
      <c r="E45" s="50"/>
      <c r="F45" s="50"/>
      <c r="G45" s="50"/>
      <c r="H45" s="50"/>
      <c r="I45" s="50"/>
      <c r="J45" s="50"/>
      <c r="K45" s="50"/>
      <c r="L45" s="50"/>
      <c r="M45" s="50"/>
      <c r="N45" s="50"/>
      <c r="O45" s="50"/>
      <c r="P45" s="50"/>
      <c r="Q45" s="50"/>
      <c r="R45" s="50"/>
      <c r="S45" s="50"/>
      <c r="T45" s="50"/>
      <c r="U45" s="50"/>
      <c r="V45" s="50"/>
      <c r="W45" s="50"/>
      <c r="X45" s="50"/>
      <c r="Y45" s="50"/>
    </row>
  </sheetData>
  <sheetProtection algorithmName="SHA-512" hashValue="YkTsuKnOLzLbb/d2wPHyEhH5Fgwf3Lelw737wj6zjFQGrMFtlrH11fPpAmxu5m+BdXMLUV3ZEz91dGyrPkbuTg==" saltValue="dYxNW6jyB6MVCoqDwrPu5g==" spinCount="100000" sheet="1" objects="1" scenarios="1" selectLockedCells="1"/>
  <customSheetViews>
    <customSheetView guid="{4B735698-EBBF-4716-B7E0-6F8548FBB14A}" showPageBreaks="1" showGridLines="0" printArea="1" hiddenRows="1" view="pageBreakPreview" showRuler="0" topLeftCell="A13">
      <selection activeCell="Z17" sqref="Z17"/>
      <pageMargins left="0.39370078740157483" right="0.39370078740157483" top="0.19685039370078741" bottom="0.19685039370078741" header="0.19685039370078741" footer="0.19685039370078741"/>
      <printOptions horizontalCentered="1"/>
      <pageSetup paperSize="9" orientation="portrait" horizontalDpi="300" verticalDpi="300" r:id="rId1"/>
      <headerFooter>
        <oddFooter>&amp;C&amp;"Verdana,標準"&amp;7&amp;K01+021Pearson VUE Confidential&amp;"-,標準"&amp;11&amp;K01+000
&amp;G</oddFooter>
      </headerFooter>
    </customSheetView>
  </customSheetViews>
  <mergeCells count="124">
    <mergeCell ref="I30:J30"/>
    <mergeCell ref="P30:R30"/>
    <mergeCell ref="K34:L34"/>
    <mergeCell ref="M34:O34"/>
    <mergeCell ref="D22:Y22"/>
    <mergeCell ref="N17:O17"/>
    <mergeCell ref="P17:Y17"/>
    <mergeCell ref="P18:Y18"/>
    <mergeCell ref="A22:C22"/>
    <mergeCell ref="D18:F18"/>
    <mergeCell ref="A25:C25"/>
    <mergeCell ref="A19:C19"/>
    <mergeCell ref="A20:C20"/>
    <mergeCell ref="D17:M17"/>
    <mergeCell ref="U29:Y29"/>
    <mergeCell ref="P25:Y25"/>
    <mergeCell ref="D25:M25"/>
    <mergeCell ref="A28:Y28"/>
    <mergeCell ref="P29:R29"/>
    <mergeCell ref="I29:J29"/>
    <mergeCell ref="A29:H29"/>
    <mergeCell ref="K29:L29"/>
    <mergeCell ref="D44:L44"/>
    <mergeCell ref="N44:O44"/>
    <mergeCell ref="T44:V44"/>
    <mergeCell ref="P32:R32"/>
    <mergeCell ref="P31:R31"/>
    <mergeCell ref="K32:L32"/>
    <mergeCell ref="S30:T33"/>
    <mergeCell ref="M41:N42"/>
    <mergeCell ref="P41:R41"/>
    <mergeCell ref="P42:R42"/>
    <mergeCell ref="S34:T37"/>
    <mergeCell ref="U30:Y33"/>
    <mergeCell ref="U34:Y37"/>
    <mergeCell ref="S38:Y38"/>
    <mergeCell ref="A30:H33"/>
    <mergeCell ref="K30:L30"/>
    <mergeCell ref="M30:O30"/>
    <mergeCell ref="A34:H37"/>
    <mergeCell ref="A41:K42"/>
    <mergeCell ref="I34:J34"/>
    <mergeCell ref="M35:O35"/>
    <mergeCell ref="P35:R35"/>
    <mergeCell ref="A39:Y39"/>
    <mergeCell ref="I33:J33"/>
    <mergeCell ref="S40:Y40"/>
    <mergeCell ref="A40:K40"/>
    <mergeCell ref="P36:R36"/>
    <mergeCell ref="P34:R34"/>
    <mergeCell ref="I36:J36"/>
    <mergeCell ref="P33:R33"/>
    <mergeCell ref="M33:O33"/>
    <mergeCell ref="I32:J32"/>
    <mergeCell ref="I31:J31"/>
    <mergeCell ref="K31:L31"/>
    <mergeCell ref="M31:O31"/>
    <mergeCell ref="M32:O32"/>
    <mergeCell ref="K36:L36"/>
    <mergeCell ref="M36:O36"/>
    <mergeCell ref="I35:J35"/>
    <mergeCell ref="K35:L35"/>
    <mergeCell ref="I37:J37"/>
    <mergeCell ref="K37:L37"/>
    <mergeCell ref="M37:O37"/>
    <mergeCell ref="P37:R37"/>
    <mergeCell ref="A3:Y3"/>
    <mergeCell ref="A6:Y6"/>
    <mergeCell ref="A15:C15"/>
    <mergeCell ref="A7:Y7"/>
    <mergeCell ref="D12:Y12"/>
    <mergeCell ref="A13:C13"/>
    <mergeCell ref="A14:C14"/>
    <mergeCell ref="D14:Y14"/>
    <mergeCell ref="R4:Y4"/>
    <mergeCell ref="D9:E9"/>
    <mergeCell ref="G9:H9"/>
    <mergeCell ref="J9:K9"/>
    <mergeCell ref="A5:Y5"/>
    <mergeCell ref="D15:Y15"/>
    <mergeCell ref="A12:C12"/>
    <mergeCell ref="A9:C9"/>
    <mergeCell ref="P9:S9"/>
    <mergeCell ref="D13:Y13"/>
    <mergeCell ref="A11:Y11"/>
    <mergeCell ref="N9:O9"/>
    <mergeCell ref="D16:E16"/>
    <mergeCell ref="F16:H16"/>
    <mergeCell ref="I16:J16"/>
    <mergeCell ref="K16:M16"/>
    <mergeCell ref="P16:Y16"/>
    <mergeCell ref="N18:O18"/>
    <mergeCell ref="A17:C17"/>
    <mergeCell ref="A16:C16"/>
    <mergeCell ref="P24:Y24"/>
    <mergeCell ref="N24:O24"/>
    <mergeCell ref="N16:O16"/>
    <mergeCell ref="D23:Y23"/>
    <mergeCell ref="D20:Y20"/>
    <mergeCell ref="A24:C24"/>
    <mergeCell ref="W1:Y1"/>
    <mergeCell ref="A2:R2"/>
    <mergeCell ref="S2:Y2"/>
    <mergeCell ref="A45:Y45"/>
    <mergeCell ref="S29:T29"/>
    <mergeCell ref="M29:O29"/>
    <mergeCell ref="A18:C18"/>
    <mergeCell ref="A21:Y21"/>
    <mergeCell ref="D19:Y19"/>
    <mergeCell ref="D24:M24"/>
    <mergeCell ref="A38:H38"/>
    <mergeCell ref="G18:I18"/>
    <mergeCell ref="J18:M18"/>
    <mergeCell ref="A43:Y43"/>
    <mergeCell ref="A44:B44"/>
    <mergeCell ref="A23:C23"/>
    <mergeCell ref="A26:C26"/>
    <mergeCell ref="K33:L33"/>
    <mergeCell ref="S41:Y41"/>
    <mergeCell ref="S42:Y42"/>
    <mergeCell ref="M40:N40"/>
    <mergeCell ref="P40:R40"/>
    <mergeCell ref="N25:O25"/>
    <mergeCell ref="D26:Y26"/>
  </mergeCells>
  <phoneticPr fontId="2"/>
  <conditionalFormatting sqref="U30 U34">
    <cfRule type="cellIs" dxfId="7" priority="15" operator="lessThanOrEqual">
      <formula>0</formula>
    </cfRule>
  </conditionalFormatting>
  <conditionalFormatting sqref="P16:Y18">
    <cfRule type="containsBlanks" dxfId="6" priority="7" stopIfTrue="1">
      <formula>LEN(TRIM(P16))=0</formula>
    </cfRule>
  </conditionalFormatting>
  <conditionalFormatting sqref="P16:Y18">
    <cfRule type="containsBlanks" dxfId="5" priority="6" stopIfTrue="1">
      <formula>LEN(TRIM(P16))=0</formula>
    </cfRule>
  </conditionalFormatting>
  <conditionalFormatting sqref="D17:M17 D18:F18 P16:Y18">
    <cfRule type="containsBlanks" dxfId="4" priority="5" stopIfTrue="1">
      <formula>LEN(TRIM(D16))=0</formula>
    </cfRule>
  </conditionalFormatting>
  <conditionalFormatting sqref="D9:E9 G9:H9 J9:K9 D12:Y15">
    <cfRule type="containsBlanks" dxfId="3" priority="4" stopIfTrue="1">
      <formula>LEN(TRIM(D9))=0</formula>
    </cfRule>
  </conditionalFormatting>
  <conditionalFormatting sqref="K16 F16">
    <cfRule type="containsBlanks" dxfId="2" priority="3">
      <formula>LEN(TRIM(F16))=0</formula>
    </cfRule>
  </conditionalFormatting>
  <conditionalFormatting sqref="D19:Y19">
    <cfRule type="containsBlanks" dxfId="1" priority="2" stopIfTrue="1">
      <formula>LEN(TRIM(D19))=0</formula>
    </cfRule>
  </conditionalFormatting>
  <conditionalFormatting sqref="D20">
    <cfRule type="containsBlanks" dxfId="0" priority="1">
      <formula>LEN(TRIM(D20))=0</formula>
    </cfRule>
  </conditionalFormatting>
  <dataValidations count="9">
    <dataValidation imeMode="hiragana" allowBlank="1" showInputMessage="1" showErrorMessage="1" sqref="D13 D15 A41 D23" xr:uid="{00000000-0002-0000-0000-000000000000}"/>
    <dataValidation imeMode="on" allowBlank="1" showInputMessage="1" showErrorMessage="1" sqref="D22" xr:uid="{00000000-0002-0000-0000-000001000000}"/>
    <dataValidation imeMode="fullKatakana" allowBlank="1" showInputMessage="1" showErrorMessage="1" sqref="D12" xr:uid="{00000000-0002-0000-0000-000002000000}"/>
    <dataValidation imeMode="halfAlpha" allowBlank="1" showInputMessage="1" showErrorMessage="1" sqref="J9 Y9 D18 D14 T9 D9 G9" xr:uid="{00000000-0002-0000-0000-000003000000}"/>
    <dataValidation imeMode="halfKatakana" allowBlank="1" showInputMessage="1" showErrorMessage="1" sqref="D24:M24 K16 F16" xr:uid="{00000000-0002-0000-0000-000004000000}"/>
    <dataValidation imeMode="halfAlpha" allowBlank="1" showInputMessage="1" showErrorMessage="1" prompt="【例】 Taro Yamada" sqref="P16:Y16" xr:uid="{00000000-0002-0000-0000-000005000000}"/>
    <dataValidation imeMode="off" allowBlank="1" showInputMessage="1" showErrorMessage="1" sqref="P24:Y25 P17:Y18 S30 S34" xr:uid="{00000000-0002-0000-0000-000006000000}"/>
    <dataValidation type="list" allowBlank="1" showInputMessage="1" showErrorMessage="1" prompt="プルダウンから選択してください" sqref="J18:M18" xr:uid="{EF029325-A2DD-4F15-960B-9F70660A1395}">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0" xr:uid="{6E90387E-B215-44C1-AF6D-1BA39C791E5E}"/>
  </dataValidations>
  <printOptions horizontalCentered="1"/>
  <pageMargins left="0.39370078740157483" right="0.39370078740157483" top="0.19685039370078741" bottom="0" header="0.19685039370078741" footer="0"/>
  <pageSetup paperSize="9" scale="92"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9624" r:id="rId5" name="オプション 5528">
              <controlPr defaultSize="0" autoFill="0" autoLine="0" autoPict="0">
                <anchor moveWithCells="1" sizeWithCells="1">
                  <from>
                    <xdr:col>3</xdr:col>
                    <xdr:colOff>0</xdr:colOff>
                    <xdr:row>25</xdr:row>
                    <xdr:rowOff>0</xdr:rowOff>
                  </from>
                  <to>
                    <xdr:col>7</xdr:col>
                    <xdr:colOff>234950</xdr:colOff>
                    <xdr:row>26</xdr:row>
                    <xdr:rowOff>25400</xdr:rowOff>
                  </to>
                </anchor>
              </controlPr>
            </control>
          </mc:Choice>
        </mc:AlternateContent>
        <mc:AlternateContent xmlns:mc="http://schemas.openxmlformats.org/markup-compatibility/2006">
          <mc:Choice Requires="x14">
            <control shapeId="9625" r:id="rId6" name="オプション 5529">
              <controlPr defaultSize="0" autoFill="0" autoLine="0" autoPict="0">
                <anchor moveWithCells="1" sizeWithCells="1">
                  <from>
                    <xdr:col>7</xdr:col>
                    <xdr:colOff>184150</xdr:colOff>
                    <xdr:row>25</xdr:row>
                    <xdr:rowOff>0</xdr:rowOff>
                  </from>
                  <to>
                    <xdr:col>11</xdr:col>
                    <xdr:colOff>304800</xdr:colOff>
                    <xdr:row>26</xdr:row>
                    <xdr:rowOff>25400</xdr:rowOff>
                  </to>
                </anchor>
              </controlPr>
            </control>
          </mc:Choice>
        </mc:AlternateContent>
        <mc:AlternateContent xmlns:mc="http://schemas.openxmlformats.org/markup-compatibility/2006">
          <mc:Choice Requires="x14">
            <control shapeId="9626" r:id="rId7" name="オプション 5530">
              <controlPr defaultSize="0" autoFill="0" autoLine="0" autoPict="0">
                <anchor moveWithCells="1" sizeWithCells="1">
                  <from>
                    <xdr:col>11</xdr:col>
                    <xdr:colOff>254000</xdr:colOff>
                    <xdr:row>25</xdr:row>
                    <xdr:rowOff>0</xdr:rowOff>
                  </from>
                  <to>
                    <xdr:col>16</xdr:col>
                    <xdr:colOff>63500</xdr:colOff>
                    <xdr:row>26</xdr:row>
                    <xdr:rowOff>25400</xdr:rowOff>
                  </to>
                </anchor>
              </controlPr>
            </control>
          </mc:Choice>
        </mc:AlternateContent>
        <mc:AlternateContent xmlns:mc="http://schemas.openxmlformats.org/markup-compatibility/2006">
          <mc:Choice Requires="x14">
            <control shapeId="9627" r:id="rId8" name="オプション 5531">
              <controlPr defaultSize="0" autoFill="0" autoLine="0" autoPict="0">
                <anchor moveWithCells="1" sizeWithCells="1">
                  <from>
                    <xdr:col>16</xdr:col>
                    <xdr:colOff>6350</xdr:colOff>
                    <xdr:row>25</xdr:row>
                    <xdr:rowOff>0</xdr:rowOff>
                  </from>
                  <to>
                    <xdr:col>20</xdr:col>
                    <xdr:colOff>76200</xdr:colOff>
                    <xdr:row>26</xdr:row>
                    <xdr:rowOff>25400</xdr:rowOff>
                  </to>
                </anchor>
              </controlPr>
            </control>
          </mc:Choice>
        </mc:AlternateContent>
        <mc:AlternateContent xmlns:mc="http://schemas.openxmlformats.org/markup-compatibility/2006">
          <mc:Choice Requires="x14">
            <control shapeId="9628" r:id="rId9" name="オプション 5532">
              <controlPr defaultSize="0" autoFill="0" autoLine="0" autoPict="0">
                <anchor moveWithCells="1" sizeWithCells="1">
                  <from>
                    <xdr:col>20</xdr:col>
                    <xdr:colOff>25400</xdr:colOff>
                    <xdr:row>25</xdr:row>
                    <xdr:rowOff>0</xdr:rowOff>
                  </from>
                  <to>
                    <xdr:col>24</xdr:col>
                    <xdr:colOff>190500</xdr:colOff>
                    <xdr:row>26</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1" sqref="D11"/>
    </sheetView>
  </sheetViews>
  <sheetFormatPr defaultRowHeight="13" x14ac:dyDescent="0.2"/>
  <sheetData>
    <row r="1" spans="1:1" x14ac:dyDescent="0.2">
      <c r="A1" t="s">
        <v>55</v>
      </c>
    </row>
    <row r="2" spans="1:1" x14ac:dyDescent="0.2">
      <c r="A2">
        <v>1</v>
      </c>
    </row>
  </sheetData>
  <phoneticPr fontId="3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Negishi</cp:lastModifiedBy>
  <cp:lastPrinted>2019-08-09T04:07:08Z</cp:lastPrinted>
  <dcterms:created xsi:type="dcterms:W3CDTF">2013-06-04T06:36:37Z</dcterms:created>
  <dcterms:modified xsi:type="dcterms:W3CDTF">2023-12-04T05:09:00Z</dcterms:modified>
</cp:coreProperties>
</file>