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okyosrvfp4\Voucher\申込書\UMTP_PM確認中\"/>
    </mc:Choice>
  </mc:AlternateContent>
  <xr:revisionPtr revIDLastSave="0" documentId="13_ncr:1_{9B2589D6-6233-4132-B08F-AA413A19FAA3}" xr6:coauthVersionLast="47" xr6:coauthVersionMax="47" xr10:uidLastSave="{00000000-0000-0000-0000-000000000000}"/>
  <bookViews>
    <workbookView xWindow="-28920" yWindow="-120" windowWidth="29040" windowHeight="15840" xr2:uid="{00000000-000D-0000-FFFF-FFFF00000000}"/>
  </bookViews>
  <sheets>
    <sheet name="申込書" sheetId="1" r:id="rId1"/>
    <sheet name="Sheet1" sheetId="2" state="hidden" r:id="rId2"/>
  </sheets>
  <definedNames>
    <definedName name="_xlnm.Print_Area" localSheetId="0">申込書!$A$1:$Y$45</definedName>
    <definedName name="Z_4B735698_EBBF_4716_B7E0_6F8548FBB14A_.wvu.PrintArea" localSheetId="0" hidden="1">申込書!$A$3:$Y$44</definedName>
    <definedName name="Z_4B735698_EBBF_4716_B7E0_6F8548FBB14A_.wvu.Rows" localSheetId="0" hidden="1">申込書!$44:$45</definedName>
  </definedNames>
  <calcPr calcId="191029" concurrentManualCount="2"/>
  <customWorkbookViews>
    <customWorkbookView name="Pearson VUE" guid="{4B735698-EBBF-4716-B7E0-6F8548FBB14A}" maximized="1" windowWidth="1920" windowHeight="88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2" i="1" l="1"/>
  <c r="S41" i="1"/>
  <c r="S40" i="1"/>
  <c r="U30" i="1"/>
  <c r="U34" i="1" l="1"/>
  <c r="P37" i="1" l="1"/>
  <c r="P36" i="1"/>
  <c r="P35" i="1"/>
  <c r="P34" i="1"/>
  <c r="P33" i="1"/>
  <c r="P32" i="1"/>
  <c r="P31" i="1"/>
  <c r="P30" i="1"/>
  <c r="M41" i="1" l="1"/>
  <c r="A39" i="1" s="1"/>
  <c r="R4" i="1"/>
</calcChain>
</file>

<file path=xl/sharedStrings.xml><?xml version="1.0" encoding="utf-8"?>
<sst xmlns="http://schemas.openxmlformats.org/spreadsheetml/2006/main" count="79" uniqueCount="74">
  <si>
    <t>申込日</t>
    <rPh sb="0" eb="2">
      <t>モウシコミ</t>
    </rPh>
    <rPh sb="2" eb="3">
      <t>ビ</t>
    </rPh>
    <phoneticPr fontId="3"/>
  </si>
  <si>
    <t>サイトID</t>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</si>
  <si>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</si>
  <si>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</si>
  <si>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</si>
  <si>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</si>
  <si>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</si>
  <si>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</si>
  <si>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phoneticPr fontId="3"/>
  </si>
  <si>
    <t>郵便番号</t>
    <rPh sb="0" eb="2">
      <t>ユウビン</t>
    </rPh>
    <rPh sb="2" eb="4">
      <t>バンゴウ</t>
    </rPh>
    <phoneticPr fontId="3"/>
  </si>
  <si>
    <r>
      <rPr>
        <sz val="8"/>
        <color indexed="8"/>
        <rFont val="Meiryo UI"/>
        <family val="3"/>
        <charset val="128"/>
      </rPr>
      <t>都道府県</t>
    </r>
  </si>
  <si>
    <t>バウチャー納品先  ※請求先と異なる場合のみ記入</t>
    <phoneticPr fontId="3"/>
  </si>
  <si>
    <t>企業名</t>
    <rPh sb="0" eb="2">
      <t>キギョウ</t>
    </rPh>
    <rPh sb="2" eb="3">
      <t>メイ</t>
    </rPh>
    <phoneticPr fontId="3"/>
  </si>
  <si>
    <t>氏名</t>
    <rPh sb="0" eb="2">
      <t>シメイ</t>
    </rPh>
    <phoneticPr fontId="3"/>
  </si>
  <si>
    <t>バウチャー種類</t>
    <phoneticPr fontId="3"/>
  </si>
  <si>
    <t>備考欄　</t>
    <rPh sb="0" eb="2">
      <t>ビコウ</t>
    </rPh>
    <rPh sb="2" eb="3">
      <t>ラン</t>
    </rPh>
    <phoneticPr fontId="3"/>
  </si>
  <si>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</si>
  <si>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</si>
  <si>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</si>
  <si>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</si>
  <si>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</si>
  <si>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</si>
  <si>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数量</t>
    <rPh sb="0" eb="2">
      <t>スウリョウ</t>
    </rPh>
    <phoneticPr fontId="3"/>
  </si>
  <si>
    <t>購入数</t>
    <rPh sb="0" eb="2">
      <t>コウニュウ</t>
    </rPh>
    <rPh sb="2" eb="3">
      <t>スウ</t>
    </rPh>
    <phoneticPr fontId="3"/>
  </si>
  <si>
    <t>10～49</t>
    <phoneticPr fontId="3"/>
  </si>
  <si>
    <t>100以上</t>
    <phoneticPr fontId="3"/>
  </si>
  <si>
    <t>割引率</t>
    <phoneticPr fontId="3"/>
  </si>
  <si>
    <t>50～99</t>
    <phoneticPr fontId="3"/>
  </si>
  <si>
    <t>2～9</t>
    <phoneticPr fontId="3"/>
  </si>
  <si>
    <t>合計数</t>
    <rPh sb="0" eb="3">
      <t>ゴウケイスウ</t>
    </rPh>
    <phoneticPr fontId="2"/>
  </si>
  <si>
    <t>支払方法</t>
    <rPh sb="0" eb="2">
      <t>シハライ</t>
    </rPh>
    <rPh sb="2" eb="4">
      <t>ホウホウ</t>
    </rPh>
    <phoneticPr fontId="2"/>
  </si>
  <si>
    <t>バウチャー価格 (数量を入力してください) ※お申込は、最低購入数　2　試験分以上から承ります。</t>
    <rPh sb="5" eb="7">
      <t>カカク</t>
    </rPh>
    <rPh sb="9" eb="11">
      <t>スウリョウ</t>
    </rPh>
    <rPh sb="12" eb="14">
      <t>ニュウリョク</t>
    </rPh>
    <phoneticPr fontId="3"/>
  </si>
  <si>
    <t>2～9</t>
    <phoneticPr fontId="2"/>
  </si>
  <si>
    <t>10～49</t>
    <phoneticPr fontId="2"/>
  </si>
  <si>
    <t>50～99</t>
    <phoneticPr fontId="2"/>
  </si>
  <si>
    <t>100以上</t>
    <phoneticPr fontId="2"/>
  </si>
  <si>
    <r>
      <rPr>
        <b/>
        <sz val="12"/>
        <rFont val="Meiryo UI"/>
        <family val="3"/>
        <charset val="128"/>
      </rPr>
      <t>UMTP会員(Level1, Level2)専用</t>
    </r>
    <r>
      <rPr>
        <b/>
        <sz val="16"/>
        <rFont val="Meiryo UI"/>
        <family val="3"/>
        <charset val="128"/>
      </rPr>
      <t xml:space="preserve">
UMTP　UMLモデリング技能認定試験　　バウチャー申込書</t>
    </r>
    <phoneticPr fontId="3"/>
  </si>
  <si>
    <t>約6%OFF</t>
    <phoneticPr fontId="3"/>
  </si>
  <si>
    <t>10%OFF</t>
    <phoneticPr fontId="3"/>
  </si>
  <si>
    <t>約13%OFF</t>
    <phoneticPr fontId="3"/>
  </si>
  <si>
    <t>約16%OFF</t>
    <phoneticPr fontId="3"/>
  </si>
  <si>
    <t>20%OFF</t>
    <phoneticPr fontId="2"/>
  </si>
  <si>
    <t>約23%OFF</t>
    <phoneticPr fontId="2"/>
  </si>
  <si>
    <t>UMTP正会員（Level2）
専用バウチャー※</t>
    <rPh sb="16" eb="18">
      <t>センヨウ</t>
    </rPh>
    <phoneticPr fontId="2"/>
  </si>
  <si>
    <t>Pearson VUE Confidential</t>
    <phoneticPr fontId="2"/>
  </si>
  <si>
    <t>UMTP準会員（Level1）
専用バウチャー※</t>
    <phoneticPr fontId="3"/>
  </si>
  <si>
    <t>※通常単価　15,000円（税抜）</t>
    <phoneticPr fontId="3"/>
  </si>
  <si>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
※　本申込書は、UMTP会員の方のみご利用いただけます。</t>
    </r>
    <rPh sb="48" eb="49">
      <t>ホン</t>
    </rPh>
    <rPh sb="49" eb="52">
      <t>モウシコミショ</t>
    </rPh>
    <rPh sb="61" eb="62">
      <t>カタ</t>
    </rPh>
    <rPh sb="65" eb="67">
      <t>リヨウ</t>
    </rPh>
    <phoneticPr fontId="3"/>
  </si>
  <si>
    <t>弊社記入欄</t>
    <rPh sb="0" eb="2">
      <t>ヘイシャ</t>
    </rPh>
    <rPh sb="2" eb="4">
      <t>キニュウ</t>
    </rPh>
    <rPh sb="4" eb="5">
      <t>ラン</t>
    </rPh>
    <phoneticPr fontId="2"/>
  </si>
  <si>
    <t>PD</t>
    <phoneticPr fontId="2"/>
  </si>
  <si>
    <t>Finance</t>
    <phoneticPr fontId="2"/>
  </si>
  <si>
    <t>DD/R</t>
    <phoneticPr fontId="2"/>
  </si>
  <si>
    <t>ORI:</t>
    <phoneticPr fontId="2"/>
  </si>
  <si>
    <t>英字氏名</t>
    <rPh sb="0" eb="2">
      <t>エイジ</t>
    </rPh>
    <rPh sb="2" eb="4">
      <t>シメイ</t>
    </rPh>
    <phoneticPr fontId="2"/>
  </si>
  <si>
    <t>TEL</t>
    <phoneticPr fontId="2"/>
  </si>
  <si>
    <t>支払い方法</t>
    <phoneticPr fontId="39"/>
  </si>
  <si>
    <r>
      <t>請求書送付先　</t>
    </r>
    <r>
      <rPr>
        <i/>
        <sz val="9"/>
        <color theme="0"/>
        <rFont val="Meiryo UI"/>
        <family val="3"/>
        <charset val="128"/>
      </rPr>
      <t>※個人のお客様は企業情報は不要です</t>
    </r>
    <rPh sb="7" eb="24">
      <t>コ</t>
    </rPh>
    <phoneticPr fontId="3"/>
  </si>
  <si>
    <r>
      <t xml:space="preserve">ON:
</t>
    </r>
    <r>
      <rPr>
        <sz val="11"/>
        <rFont val="Verdana"/>
        <family val="2"/>
      </rPr>
      <t xml:space="preserve">          </t>
    </r>
    <phoneticPr fontId="2"/>
  </si>
  <si>
    <t>Updated:</t>
    <phoneticPr fontId="2"/>
  </si>
  <si>
    <r>
      <t xml:space="preserve">
</t>
    </r>
    <r>
      <rPr>
        <b/>
        <sz val="11"/>
        <color indexed="63"/>
        <rFont val="Meiryo UI"/>
        <family val="3"/>
        <charset val="128"/>
      </rPr>
      <t xml:space="preserve">                              </t>
    </r>
    <r>
      <rPr>
        <u/>
        <sz val="7"/>
        <color indexed="63"/>
        <rFont val="Meiryo UI"/>
        <family val="3"/>
        <charset val="128"/>
      </rPr>
      <t>www.pearsonvue.co.jp/test-taker/Voucher-store/apply.aspx</t>
    </r>
    <phoneticPr fontId="2"/>
  </si>
  <si>
    <t>セイ</t>
    <phoneticPr fontId="2"/>
  </si>
  <si>
    <t>メイ</t>
    <phoneticPr fontId="2"/>
  </si>
  <si>
    <t>その他住所</t>
    <rPh sb="2" eb="3">
      <t>タ</t>
    </rPh>
    <rPh sb="3" eb="5">
      <t>ジュウショ</t>
    </rPh>
    <phoneticPr fontId="2"/>
  </si>
  <si>
    <t>住所（英語）</t>
    <rPh sb="0" eb="2">
      <t>ジュウショ</t>
    </rPh>
    <rPh sb="3" eb="5">
      <t>エイゴ</t>
    </rPh>
    <phoneticPr fontId="2"/>
  </si>
  <si>
    <r>
      <t xml:space="preserve">      Pearson VUE </t>
    </r>
    <r>
      <rPr>
        <b/>
        <sz val="11"/>
        <color indexed="12"/>
        <rFont val="Meiryo UI"/>
        <family val="3"/>
        <charset val="128"/>
      </rPr>
      <t>バウチャー申込書</t>
    </r>
    <phoneticPr fontId="2"/>
  </si>
  <si>
    <r>
      <rPr>
        <b/>
        <sz val="8"/>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t>
    </r>
    <r>
      <rPr>
        <b/>
        <sz val="7"/>
        <color theme="1"/>
        <rFont val="Meiryo UI"/>
        <family val="3"/>
        <charset val="128"/>
      </rPr>
      <t>&lt;納品およびバウチャーの取り扱いについて&gt;</t>
    </r>
    <r>
      <rPr>
        <sz val="7"/>
        <color theme="1"/>
        <rFont val="Meiryo UI"/>
        <family val="3"/>
        <charset val="128"/>
      </rPr>
      <t xml:space="preserve">
・　納品は決済日(銀行振込の場合は、振込日付の翌営業日)から、通常4営業日以内です。バウチャー番号を記載したファイルをEメールにて納品いたします。　
・　本バウチャーの有効期限は </t>
    </r>
    <r>
      <rPr>
        <b/>
        <u/>
        <sz val="8"/>
        <color rgb="FFFF0000"/>
        <rFont val="Meiryo UI"/>
        <family val="3"/>
        <charset val="128"/>
      </rPr>
      <t>発行日より1年</t>
    </r>
    <r>
      <rPr>
        <b/>
        <sz val="8"/>
        <color rgb="FFFF0000"/>
        <rFont val="Meiryo UI"/>
        <family val="3"/>
        <charset val="128"/>
      </rPr>
      <t xml:space="preserve"> </t>
    </r>
    <r>
      <rPr>
        <sz val="7"/>
        <color theme="1"/>
        <rFont val="Meiryo UI"/>
        <family val="3"/>
        <charset val="128"/>
      </rPr>
      <t>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phoneticPr fontId="2"/>
  </si>
  <si>
    <r>
      <t>※　バウチャー申込みの際は、以下確認事項および当社の</t>
    </r>
    <r>
      <rPr>
        <sz val="8"/>
        <color indexed="12"/>
        <rFont val="Meiryo UI"/>
        <family val="3"/>
        <charset val="128"/>
      </rPr>
      <t>個人情報およびクッキーに関するポリシー</t>
    </r>
    <r>
      <rPr>
        <sz val="8"/>
        <color indexed="8"/>
        <rFont val="Meiryo UI"/>
        <family val="3"/>
        <charset val="128"/>
      </rPr>
      <t>への同意が必要です。</t>
    </r>
    <rPh sb="11" eb="12">
      <t>サイ</t>
    </rPh>
    <rPh sb="14" eb="16">
      <t>イカ</t>
    </rPh>
    <rPh sb="16" eb="18">
      <t>カクニン</t>
    </rPh>
    <rPh sb="18" eb="20">
      <t>ジコウ</t>
    </rPh>
    <rPh sb="50" eb="52">
      <t>ヒツヨウ</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</si>
  <si>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2"/>
  </si>
  <si>
    <t>単価（税抜）</t>
    <rPh sb="0" eb="2">
      <t>タンカ</t>
    </rPh>
    <rPh sb="3" eb="5">
      <t>ゼイヌキ</t>
    </rPh>
    <phoneticPr fontId="3"/>
  </si>
  <si>
    <t>消費税（10%）</t>
    <rPh sb="0" eb="3">
      <t>ショウヒゼイ</t>
    </rPh>
    <phoneticPr fontId="3"/>
  </si>
  <si>
    <t>金額（税抜）</t>
    <rPh sb="0" eb="2">
      <t>キンガク</t>
    </rPh>
    <rPh sb="3" eb="5">
      <t>ゼイヌキ</t>
    </rPh>
    <phoneticPr fontId="3"/>
  </si>
  <si>
    <r>
      <t>小計（</t>
    </r>
    <r>
      <rPr>
        <sz val="8"/>
        <color indexed="8"/>
        <rFont val="Meiryo UI"/>
        <family val="3"/>
        <charset val="128"/>
      </rPr>
      <t>税抜）</t>
    </r>
    <rPh sb="0" eb="2">
      <t>ショウケイ</t>
    </rPh>
    <rPh sb="3" eb="4">
      <t>ゼイ</t>
    </rPh>
    <rPh sb="4" eb="5">
      <t>ヌ</t>
    </rPh>
    <phoneticPr fontId="2"/>
  </si>
  <si>
    <r>
      <t>消費税（</t>
    </r>
    <r>
      <rPr>
        <sz val="8"/>
        <color indexed="8"/>
        <rFont val="Meiryo UI"/>
        <family val="3"/>
        <charset val="128"/>
      </rPr>
      <t>10%）</t>
    </r>
    <rPh sb="0" eb="2">
      <t>ショウヒ</t>
    </rPh>
    <rPh sb="2" eb="3">
      <t>ゼイ</t>
    </rPh>
    <phoneticPr fontId="2"/>
  </si>
  <si>
    <r>
      <t>合計（</t>
    </r>
    <r>
      <rPr>
        <b/>
        <sz val="8"/>
        <color indexed="8"/>
        <rFont val="Meiryo UI"/>
        <family val="3"/>
        <charset val="128"/>
      </rPr>
      <t>税込）</t>
    </r>
    <rPh sb="0" eb="2">
      <t>ゴウケイ</t>
    </rPh>
    <rPh sb="3" eb="5">
      <t>ゼイコミ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</si>
</sst>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lt;=999]000;[&lt;=9999]000\-00;000\-0000"/>
    <numFmt numFmtId="177" formatCode="&quot;¥&quot;#,##0_);[Red]\(&quot;¥&quot;#,##0\)"/>
    <numFmt numFmtId="178" formatCode="0_);[Red]\(0\)"/>
    <numFmt numFmtId="179" formatCode="&quot;￥ &quot;#,##0&quot; &quot;"/>
  </numFmts>
  <fonts count="60" x14ac:knownFonts="1">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b/>
      <sz val="12"/>
      <name val="Meiryo UI"/>
      <family val="3"/>
      <charset val="128"/>
    </font>
    <font>
      <b/>
      <u/>
      <sz val="11"/>
      <color indexed="63"/>
      <name val="Meiryo UI"/>
      <family val="3"/>
      <charset val="128"/>
    </font>
    <font>
      <b/>
      <sz val="8"/>
      <color indexed="10"/>
      <name val="Meiryo UI"/>
      <family val="3"/>
      <charset val="128"/>
    </font>
    <font>
      <u/>
      <sz val="7"/>
      <color indexed="63"/>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b/>
      <sz val="8"/>
      <color theme="0"/>
      <name val="Meiryo UI"/>
      <family val="3"/>
      <charset val="128"/>
    </font>
    <font>
      <b/>
      <sz val="8"/>
      <color theme="1"/>
      <name val="Meiryo UI"/>
      <family val="3"/>
      <charset val="128"/>
    </font>
    <font>
      <sz val="9"/>
      <color rgb="FF000000"/>
      <name val="Verdana"/>
      <family val="2"/>
    </font>
    <font>
      <sz val="7"/>
      <color rgb="FF000000"/>
      <name val="Verdana"/>
      <family val="2"/>
    </font>
    <font>
      <sz val="7"/>
      <color theme="0" tint="-0.14999847407452621"/>
      <name val="Verdana"/>
      <family val="2"/>
    </font>
    <font>
      <sz val="11"/>
      <color theme="0" tint="-0.34998626667073579"/>
      <name val="ＭＳ Ｐゴシック"/>
      <family val="3"/>
      <charset val="128"/>
      <scheme val="minor"/>
    </font>
    <font>
      <sz val="9"/>
      <color theme="1"/>
      <name val="Verdana"/>
      <family val="2"/>
    </font>
    <font>
      <sz val="8"/>
      <color rgb="FF000000"/>
      <name val="Verdana"/>
      <family val="2"/>
    </font>
    <font>
      <b/>
      <sz val="10"/>
      <color theme="1"/>
      <name val="Meiryo UI"/>
      <family val="3"/>
      <charset val="128"/>
    </font>
    <font>
      <b/>
      <sz val="9"/>
      <color theme="0"/>
      <name val="Meiryo UI"/>
      <family val="3"/>
      <charset val="128"/>
    </font>
    <font>
      <b/>
      <i/>
      <sz val="9"/>
      <color theme="0"/>
      <name val="Meiryo UI"/>
      <family val="3"/>
      <charset val="128"/>
    </font>
    <font>
      <sz val="7"/>
      <color theme="0" tint="-0.14999847407452621"/>
      <name val="ＭＳ Ｐゴシック"/>
      <family val="3"/>
      <charset val="128"/>
    </font>
    <font>
      <sz val="7"/>
      <color theme="1" tint="0.499984740745262"/>
      <name val="Verdana"/>
      <family val="2"/>
    </font>
    <font>
      <sz val="6"/>
      <name val="ＭＳ Ｐゴシック"/>
      <family val="3"/>
      <charset val="128"/>
      <scheme val="minor"/>
    </font>
    <font>
      <b/>
      <sz val="20"/>
      <name val="Meiryo UI"/>
      <family val="3"/>
      <charset val="128"/>
    </font>
    <font>
      <sz val="9"/>
      <color rgb="FF000000"/>
      <name val="MS UI Gothic"/>
      <family val="3"/>
      <charset val="128"/>
    </font>
    <font>
      <i/>
      <sz val="9"/>
      <color theme="0"/>
      <name val="Meiryo UI"/>
      <family val="3"/>
      <charset val="128"/>
    </font>
    <font>
      <b/>
      <sz val="11"/>
      <color rgb="FFFF0000"/>
      <name val="Meiryo UI"/>
      <family val="3"/>
      <charset val="128"/>
    </font>
    <font>
      <sz val="11"/>
      <name val="Verdana"/>
      <family val="2"/>
    </font>
    <font>
      <b/>
      <sz val="20"/>
      <color rgb="FF00B0F0"/>
      <name val="Meiryo UI"/>
      <family val="3"/>
      <charset val="128"/>
    </font>
    <font>
      <b/>
      <sz val="11"/>
      <color indexed="12"/>
      <name val="Meiryo UI"/>
      <family val="3"/>
      <charset val="128"/>
    </font>
    <font>
      <sz val="7"/>
      <color rgb="FF0000FF"/>
      <name val="Verdana"/>
      <family val="2"/>
    </font>
    <font>
      <b/>
      <sz val="11"/>
      <color indexed="63"/>
      <name val="Meiryo UI"/>
      <family val="3"/>
      <charset val="128"/>
    </font>
    <font>
      <b/>
      <sz val="20"/>
      <name val="Verdana"/>
      <family val="2"/>
    </font>
    <font>
      <sz val="8"/>
      <color theme="1"/>
      <name val="Meiryo UI"/>
      <family val="2"/>
      <charset val="128"/>
    </font>
    <font>
      <b/>
      <sz val="8"/>
      <color rgb="FFFF0000"/>
      <name val="Meiryo UI"/>
      <family val="3"/>
      <charset val="128"/>
    </font>
    <font>
      <b/>
      <sz val="7"/>
      <color theme="1"/>
      <name val="Meiryo UI"/>
      <family val="3"/>
      <charset val="128"/>
    </font>
    <font>
      <b/>
      <u/>
      <sz val="8"/>
      <color rgb="FFFF0000"/>
      <name val="Meiryo UI"/>
      <family val="3"/>
      <charset val="128"/>
    </font>
    <font>
      <sz val="8"/>
      <color indexed="12"/>
      <name val="Meiryo UI"/>
      <family val="3"/>
      <charset val="128"/>
    </font>
    <font>
      <sz val="7"/>
      <color rgb="FF000000"/>
      <name val="Meiryo UI"/>
      <family val="3"/>
      <charset val="128"/>
    </font>
    <font>
      <b/>
      <sz val="7"/>
      <color rgb="FF000000"/>
      <name val="Meiryo UI"/>
      <family val="3"/>
      <charset val="128"/>
    </font>
    <font>
      <sz val="10"/>
      <name val="Verdana"/>
      <family val="2"/>
    </font>
    <font>
      <sz val="7"/>
      <color rgb="FF0000FF"/>
      <name val="Meiryo UI"/>
      <family val="3"/>
      <charset val="128"/>
    </font>
    <font>
      <b/>
      <sz val="8"/>
      <color indexed="8"/>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98">
    <border>
      <left/>
      <right/>
      <top/>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thin">
        <color theme="1" tint="0.249977111117893"/>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rgb="FFFF0000"/>
      </left>
      <right/>
      <top style="hair">
        <color indexed="64"/>
      </top>
      <bottom style="hair">
        <color indexed="64"/>
      </bottom>
      <diagonal/>
    </border>
    <border>
      <left/>
      <right style="thick">
        <color rgb="FFFF0000"/>
      </right>
      <top style="hair">
        <color indexed="64"/>
      </top>
      <bottom style="thin">
        <color indexed="64"/>
      </bottom>
      <diagonal/>
    </border>
    <border>
      <left/>
      <right style="thick">
        <color rgb="FFFF0000"/>
      </right>
      <top style="hair">
        <color indexed="64"/>
      </top>
      <bottom style="hair">
        <color indexed="64"/>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hair">
        <color theme="1" tint="0.249977111117893"/>
      </top>
      <bottom style="hair">
        <color theme="1" tint="0.249977111117893"/>
      </bottom>
      <diagonal/>
    </border>
    <border>
      <left/>
      <right/>
      <top style="hair">
        <color theme="1" tint="0.249977111117893"/>
      </top>
      <bottom style="hair">
        <color theme="1" tint="0.249977111117893"/>
      </bottom>
      <diagonal/>
    </border>
    <border>
      <left style="thin">
        <color theme="1" tint="0.249977111117893"/>
      </left>
      <right/>
      <top style="hair">
        <color theme="1" tint="0.249977111117893"/>
      </top>
      <bottom style="thin">
        <color theme="1" tint="0.249977111117893"/>
      </bottom>
      <diagonal/>
    </border>
    <border>
      <left/>
      <right/>
      <top style="hair">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style="thin">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hair">
        <color indexed="64"/>
      </right>
      <top style="dotted">
        <color theme="0" tint="-0.24994659260841701"/>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style="thin">
        <color indexed="64"/>
      </left>
      <right/>
      <top style="dotted">
        <color theme="0" tint="-0.24994659260841701"/>
      </top>
      <bottom style="hair">
        <color indexed="64"/>
      </bottom>
      <diagonal/>
    </border>
    <border>
      <left/>
      <right/>
      <top style="dotted">
        <color theme="0" tint="-0.24994659260841701"/>
      </top>
      <bottom style="hair">
        <color indexed="64"/>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style="thin">
        <color indexed="64"/>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thin">
        <color indexed="64"/>
      </left>
      <right/>
      <top style="thin">
        <color indexed="64"/>
      </top>
      <bottom style="dotted">
        <color theme="0" tint="-0.24994659260841701"/>
      </bottom>
      <diagonal/>
    </border>
    <border>
      <left/>
      <right/>
      <top style="thin">
        <color indexed="64"/>
      </top>
      <bottom style="dotted">
        <color theme="0" tint="-0.24994659260841701"/>
      </bottom>
      <diagonal/>
    </border>
    <border>
      <left/>
      <right style="thick">
        <color rgb="FFFF0000"/>
      </right>
      <top/>
      <bottom/>
      <diagonal/>
    </border>
    <border>
      <left style="thick">
        <color rgb="FFFF0000"/>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diagonal/>
    </border>
    <border>
      <left/>
      <right/>
      <top style="dotted">
        <color theme="0" tint="-0.24994659260841701"/>
      </top>
      <bottom/>
      <diagonal/>
    </border>
    <border>
      <left/>
      <right style="hair">
        <color indexed="64"/>
      </right>
      <top style="dotted">
        <color theme="0" tint="-0.24994659260841701"/>
      </top>
      <bottom/>
      <diagonal/>
    </border>
    <border>
      <left/>
      <right/>
      <top/>
      <bottom style="thin">
        <color theme="0" tint="-0.249977111117893"/>
      </bottom>
      <diagonal/>
    </border>
    <border>
      <left style="thin">
        <color theme="0" tint="-0.249977111117893"/>
      </left>
      <right/>
      <top/>
      <bottom/>
      <diagonal/>
    </border>
    <border>
      <left style="thin">
        <color theme="1" tint="0.24994659260841701"/>
      </left>
      <right/>
      <top style="hair">
        <color indexed="64"/>
      </top>
      <bottom style="hair">
        <color indexed="64"/>
      </bottom>
      <diagonal/>
    </border>
    <border>
      <left style="thin">
        <color theme="1" tint="0.24994659260841701"/>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style="hair">
        <color indexed="64"/>
      </top>
      <bottom/>
      <diagonal/>
    </border>
    <border>
      <left style="thick">
        <color rgb="FFFF0000"/>
      </left>
      <right/>
      <top/>
      <bottom style="thin">
        <color indexed="64"/>
      </bottom>
      <diagonal/>
    </border>
  </borders>
  <cellStyleXfs count="5">
    <xf numFmtId="0" fontId="0" fillId="0" borderId="0"/>
    <xf numFmtId="38" fontId="15" fillId="0" borderId="0" applyFont="0" applyFill="0" applyBorder="0" applyAlignment="0" applyProtection="0">
      <alignment vertical="center"/>
    </xf>
    <xf numFmtId="6" fontId="16" fillId="0" borderId="0" applyFont="0" applyFill="0" applyBorder="0" applyAlignment="0" applyProtection="0">
      <alignment vertical="center"/>
    </xf>
    <xf numFmtId="0" fontId="15" fillId="0" borderId="0">
      <alignment vertical="center"/>
    </xf>
    <xf numFmtId="0" fontId="17" fillId="0" borderId="0">
      <alignment vertical="center"/>
    </xf>
  </cellStyleXfs>
  <cellXfs count="282">
    <xf numFmtId="0" fontId="0" fillId="0" borderId="0" xfId="0"/>
    <xf numFmtId="0" fontId="18" fillId="0" borderId="0" xfId="0" applyFont="1" applyBorder="1"/>
    <xf numFmtId="0" fontId="18" fillId="0" borderId="0" xfId="0" applyFont="1"/>
    <xf numFmtId="0" fontId="19"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0"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19" fillId="0" borderId="0" xfId="0" applyFont="1" applyBorder="1"/>
    <xf numFmtId="0" fontId="19" fillId="0" borderId="0" xfId="0" applyFont="1"/>
    <xf numFmtId="0" fontId="22" fillId="0" borderId="0" xfId="0" applyFont="1" applyBorder="1" applyAlignment="1">
      <alignment vertical="center" wrapText="1"/>
    </xf>
    <xf numFmtId="0" fontId="10" fillId="0" borderId="0" xfId="0" applyFont="1" applyAlignment="1">
      <alignment vertical="center" wrapText="1"/>
    </xf>
    <xf numFmtId="0" fontId="0" fillId="0" borderId="0" xfId="0" applyProtection="1"/>
    <xf numFmtId="14" fontId="19" fillId="0" borderId="0" xfId="0" applyNumberFormat="1" applyFont="1" applyBorder="1" applyAlignment="1" applyProtection="1">
      <alignment horizontal="center" vertical="center"/>
    </xf>
    <xf numFmtId="0" fontId="23" fillId="0" borderId="0" xfId="0" applyFont="1" applyBorder="1" applyAlignment="1" applyProtection="1">
      <alignment vertical="center"/>
    </xf>
    <xf numFmtId="178" fontId="21" fillId="0" borderId="0" xfId="0" applyNumberFormat="1" applyFont="1" applyBorder="1" applyAlignment="1" applyProtection="1">
      <alignment horizontal="left" vertical="center"/>
    </xf>
    <xf numFmtId="0" fontId="24" fillId="0" borderId="1" xfId="0" applyFont="1" applyBorder="1" applyAlignment="1" applyProtection="1">
      <alignment vertical="center" wrapText="1"/>
    </xf>
    <xf numFmtId="0" fontId="24" fillId="0" borderId="0" xfId="0" applyFont="1" applyBorder="1" applyAlignment="1" applyProtection="1">
      <alignment vertical="center" wrapText="1"/>
    </xf>
    <xf numFmtId="0" fontId="18" fillId="0" borderId="0" xfId="0" applyFont="1" applyBorder="1" applyAlignment="1">
      <alignment vertical="center"/>
    </xf>
    <xf numFmtId="0" fontId="18" fillId="0" borderId="0" xfId="0" applyFont="1" applyAlignment="1">
      <alignment vertical="center"/>
    </xf>
    <xf numFmtId="0" fontId="0" fillId="0" borderId="0" xfId="0" applyAlignment="1">
      <alignment vertical="center"/>
    </xf>
    <xf numFmtId="0" fontId="24" fillId="0" borderId="2" xfId="0" applyFont="1" applyBorder="1" applyAlignment="1" applyProtection="1">
      <alignment vertical="center" wrapText="1"/>
    </xf>
    <xf numFmtId="0" fontId="25" fillId="0" borderId="0" xfId="0" applyFont="1" applyAlignment="1" applyProtection="1"/>
    <xf numFmtId="0" fontId="1" fillId="0" borderId="0" xfId="0" applyFont="1" applyAlignment="1" applyProtection="1"/>
    <xf numFmtId="0" fontId="26" fillId="0" borderId="0" xfId="0" applyFont="1" applyFill="1" applyBorder="1" applyAlignment="1" applyProtection="1">
      <alignment vertical="center" wrapText="1"/>
    </xf>
    <xf numFmtId="0" fontId="6" fillId="0" borderId="0" xfId="0" applyFont="1" applyFill="1" applyBorder="1" applyAlignment="1" applyProtection="1">
      <alignment vertical="top" wrapText="1"/>
    </xf>
    <xf numFmtId="0" fontId="19" fillId="0" borderId="40" xfId="0" applyFont="1" applyBorder="1"/>
    <xf numFmtId="0" fontId="27" fillId="0" borderId="0" xfId="4" applyFont="1" applyBorder="1" applyAlignment="1">
      <alignment horizontal="center" vertical="center"/>
    </xf>
    <xf numFmtId="9" fontId="23" fillId="0" borderId="0" xfId="4" applyNumberFormat="1" applyFont="1" applyBorder="1" applyAlignment="1">
      <alignment horizontal="center" vertical="center" shrinkToFit="1"/>
    </xf>
    <xf numFmtId="0" fontId="23" fillId="0" borderId="0" xfId="4" applyFont="1" applyBorder="1" applyAlignment="1">
      <alignment horizontal="center" vertical="center" shrinkToFit="1"/>
    </xf>
    <xf numFmtId="5" fontId="28" fillId="0" borderId="0" xfId="1" applyNumberFormat="1" applyFont="1" applyBorder="1" applyAlignment="1" applyProtection="1">
      <alignment horizontal="center" vertical="center" wrapText="1"/>
    </xf>
    <xf numFmtId="5" fontId="29" fillId="0" borderId="0" xfId="1" applyNumberFormat="1" applyFont="1" applyBorder="1" applyAlignment="1" applyProtection="1">
      <alignment horizontal="center" vertical="center" wrapText="1"/>
    </xf>
    <xf numFmtId="38" fontId="21" fillId="0" borderId="0" xfId="4" applyNumberFormat="1" applyFont="1" applyBorder="1" applyAlignment="1">
      <alignment vertical="top"/>
    </xf>
    <xf numFmtId="0" fontId="31" fillId="0" borderId="0" xfId="0" applyFont="1" applyBorder="1"/>
    <xf numFmtId="0" fontId="4" fillId="0" borderId="0" xfId="0" applyFont="1" applyFill="1" applyBorder="1" applyAlignment="1" applyProtection="1">
      <alignment horizontal="center" vertical="center" wrapText="1"/>
    </xf>
    <xf numFmtId="0" fontId="47" fillId="0" borderId="0" xfId="0" applyFont="1" applyFill="1" applyAlignment="1" applyProtection="1">
      <alignment horizontal="left" vertical="top"/>
    </xf>
    <xf numFmtId="14" fontId="47" fillId="0" borderId="0" xfId="0" applyNumberFormat="1" applyFont="1" applyFill="1" applyBorder="1" applyAlignment="1" applyProtection="1">
      <alignment vertical="top"/>
    </xf>
    <xf numFmtId="0" fontId="18" fillId="0" borderId="86" xfId="0" applyFont="1" applyBorder="1" applyAlignment="1">
      <alignment vertical="center"/>
    </xf>
    <xf numFmtId="0" fontId="30" fillId="0" borderId="41" xfId="0" applyFont="1" applyBorder="1" applyAlignment="1" applyProtection="1">
      <alignment vertical="top" wrapText="1"/>
    </xf>
    <xf numFmtId="0" fontId="30" fillId="0" borderId="41" xfId="0" applyFont="1" applyBorder="1" applyAlignment="1" applyProtection="1">
      <alignment vertical="top"/>
    </xf>
    <xf numFmtId="0" fontId="30" fillId="0" borderId="42" xfId="0" applyFont="1" applyBorder="1" applyAlignment="1" applyProtection="1">
      <alignment vertical="center"/>
    </xf>
    <xf numFmtId="0" fontId="30" fillId="0" borderId="43" xfId="0" applyFont="1" applyBorder="1" applyAlignment="1" applyProtection="1">
      <alignment vertical="top"/>
    </xf>
    <xf numFmtId="0" fontId="30" fillId="0" borderId="43" xfId="0" applyFont="1" applyBorder="1" applyAlignment="1" applyProtection="1">
      <alignment vertical="center"/>
    </xf>
    <xf numFmtId="0" fontId="12" fillId="0" borderId="16" xfId="0" applyFont="1" applyBorder="1" applyAlignment="1" applyProtection="1">
      <alignment horizontal="center" wrapText="1"/>
    </xf>
    <xf numFmtId="0" fontId="49" fillId="0" borderId="41" xfId="0" applyFont="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0" fontId="30" fillId="0" borderId="43" xfId="0" applyFont="1" applyBorder="1" applyAlignment="1" applyProtection="1">
      <alignment horizontal="center" vertical="center" shrinkToFit="1"/>
      <protection locked="0"/>
    </xf>
    <xf numFmtId="0" fontId="38" fillId="0" borderId="0" xfId="0" applyFont="1" applyAlignment="1">
      <alignment horizontal="center"/>
    </xf>
    <xf numFmtId="0" fontId="21" fillId="3" borderId="37" xfId="0" applyFont="1" applyFill="1" applyBorder="1" applyAlignment="1" applyProtection="1">
      <alignment horizontal="center" vertical="center" wrapText="1"/>
    </xf>
    <xf numFmtId="0" fontId="21" fillId="3" borderId="38" xfId="0" applyFont="1" applyFill="1" applyBorder="1" applyAlignment="1" applyProtection="1">
      <alignment horizontal="center" vertical="center" wrapText="1"/>
    </xf>
    <xf numFmtId="0" fontId="21" fillId="3" borderId="32"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35" fillId="2" borderId="23" xfId="0" applyFont="1" applyFill="1" applyBorder="1" applyAlignment="1" applyProtection="1">
      <alignment vertical="center" wrapText="1"/>
    </xf>
    <xf numFmtId="0" fontId="35" fillId="2" borderId="24" xfId="0" applyFont="1" applyFill="1" applyBorder="1" applyAlignment="1" applyProtection="1">
      <alignment vertical="center" wrapText="1"/>
    </xf>
    <xf numFmtId="0" fontId="35" fillId="2" borderId="27" xfId="0" applyFont="1" applyFill="1" applyBorder="1" applyAlignment="1" applyProtection="1">
      <alignment vertical="center" wrapText="1"/>
    </xf>
    <xf numFmtId="0" fontId="19" fillId="0" borderId="44"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74" xfId="0" applyFont="1" applyBorder="1" applyAlignment="1" applyProtection="1">
      <alignment horizontal="left" vertical="center" wrapText="1"/>
      <protection locked="0"/>
    </xf>
    <xf numFmtId="0" fontId="19" fillId="0" borderId="75" xfId="0" applyFont="1" applyBorder="1" applyAlignment="1" applyProtection="1">
      <alignment horizontal="left" vertical="center" wrapText="1"/>
      <protection locked="0"/>
    </xf>
    <xf numFmtId="38" fontId="21" fillId="0" borderId="2" xfId="4" applyNumberFormat="1" applyFont="1" applyBorder="1" applyAlignment="1">
      <alignment horizontal="center" vertical="top" wrapText="1"/>
    </xf>
    <xf numFmtId="0" fontId="22" fillId="3" borderId="5"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19" fillId="0" borderId="5"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55" fillId="0" borderId="85" xfId="0" applyFont="1" applyBorder="1" applyAlignment="1">
      <alignment horizontal="center" vertical="center" wrapText="1"/>
    </xf>
    <xf numFmtId="0" fontId="37" fillId="0" borderId="41" xfId="0" applyFont="1" applyBorder="1" applyAlignment="1">
      <alignment horizontal="center" vertical="center"/>
    </xf>
    <xf numFmtId="0" fontId="37" fillId="0" borderId="43" xfId="0" applyFont="1" applyBorder="1" applyAlignment="1">
      <alignment horizontal="center" vertical="center"/>
    </xf>
    <xf numFmtId="0" fontId="6" fillId="3" borderId="3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5" fillId="2" borderId="65" xfId="4" applyFont="1" applyFill="1" applyBorder="1" applyAlignment="1" applyProtection="1">
      <alignment vertical="center"/>
    </xf>
    <xf numFmtId="0" fontId="35" fillId="2" borderId="66" xfId="4" applyFont="1" applyFill="1" applyBorder="1" applyAlignment="1" applyProtection="1">
      <alignment vertical="center"/>
    </xf>
    <xf numFmtId="0" fontId="35" fillId="2" borderId="67" xfId="4" applyFont="1" applyFill="1" applyBorder="1" applyAlignment="1" applyProtection="1">
      <alignment vertical="center"/>
    </xf>
    <xf numFmtId="9" fontId="23" fillId="3" borderId="6" xfId="4" applyNumberFormat="1" applyFont="1" applyFill="1" applyBorder="1" applyAlignment="1">
      <alignment horizontal="center" vertical="center" shrinkToFit="1"/>
    </xf>
    <xf numFmtId="0" fontId="23" fillId="3" borderId="7" xfId="4" applyFont="1" applyFill="1" applyBorder="1" applyAlignment="1">
      <alignment horizontal="center" vertical="center" shrinkToFit="1"/>
    </xf>
    <xf numFmtId="6" fontId="32" fillId="0" borderId="5" xfId="2" applyFont="1" applyBorder="1" applyAlignment="1">
      <alignment horizontal="center" vertical="center"/>
    </xf>
    <xf numFmtId="6" fontId="32" fillId="0" borderId="3" xfId="2" applyFont="1" applyBorder="1" applyAlignment="1">
      <alignment horizontal="center" vertical="center"/>
    </xf>
    <xf numFmtId="6" fontId="32" fillId="0" borderId="4" xfId="2" applyFont="1" applyBorder="1" applyAlignment="1">
      <alignment horizontal="center" vertical="center"/>
    </xf>
    <xf numFmtId="6" fontId="43" fillId="0" borderId="6" xfId="2" applyFont="1" applyBorder="1" applyAlignment="1">
      <alignment horizontal="center" vertical="center" shrinkToFit="1"/>
    </xf>
    <xf numFmtId="6" fontId="43" fillId="0" borderId="8" xfId="2" applyFont="1" applyBorder="1" applyAlignment="1">
      <alignment horizontal="center" vertical="center" shrinkToFit="1"/>
    </xf>
    <xf numFmtId="6" fontId="43" fillId="0" borderId="9" xfId="2" applyFont="1" applyBorder="1" applyAlignment="1">
      <alignment horizontal="center" vertical="center" shrinkToFit="1"/>
    </xf>
    <xf numFmtId="0" fontId="21" fillId="3" borderId="55" xfId="0" applyFont="1" applyFill="1" applyBorder="1" applyAlignment="1">
      <alignment horizontal="center" vertical="center"/>
    </xf>
    <xf numFmtId="0" fontId="21" fillId="3" borderId="56" xfId="0" applyFont="1" applyFill="1" applyBorder="1" applyAlignment="1">
      <alignment horizontal="center" vertical="center"/>
    </xf>
    <xf numFmtId="0" fontId="21" fillId="3" borderId="57"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29" xfId="0" applyFont="1" applyFill="1" applyBorder="1" applyAlignment="1" applyProtection="1">
      <alignment horizontal="center" vertical="center" wrapText="1"/>
    </xf>
    <xf numFmtId="0" fontId="21" fillId="3" borderId="20" xfId="0" applyFont="1" applyFill="1" applyBorder="1" applyAlignment="1" applyProtection="1">
      <alignment horizontal="center" vertical="center" wrapText="1"/>
    </xf>
    <xf numFmtId="0" fontId="19" fillId="0" borderId="62" xfId="0" applyFont="1" applyBorder="1" applyAlignment="1" applyProtection="1">
      <alignment horizontal="center" vertical="center" wrapText="1"/>
      <protection locked="0"/>
    </xf>
    <xf numFmtId="0" fontId="19" fillId="0" borderId="63" xfId="0" applyFont="1" applyBorder="1" applyAlignment="1" applyProtection="1">
      <alignment horizontal="center" vertical="center" wrapText="1"/>
      <protection locked="0"/>
    </xf>
    <xf numFmtId="0" fontId="19" fillId="0" borderId="64" xfId="0" applyFont="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xf>
    <xf numFmtId="0" fontId="50" fillId="3" borderId="10" xfId="0" applyFont="1" applyFill="1" applyBorder="1" applyAlignment="1" applyProtection="1">
      <alignment horizontal="center" vertical="center" wrapText="1"/>
    </xf>
    <xf numFmtId="0" fontId="50" fillId="3" borderId="5" xfId="0" applyFont="1" applyFill="1" applyBorder="1" applyAlignment="1" applyProtection="1">
      <alignment horizontal="center" vertical="center" wrapText="1"/>
    </xf>
    <xf numFmtId="0" fontId="19" fillId="0" borderId="38" xfId="0" applyFont="1" applyBorder="1" applyAlignment="1" applyProtection="1">
      <alignment horizontal="center" vertical="center" wrapText="1"/>
      <protection locked="0"/>
    </xf>
    <xf numFmtId="49" fontId="32" fillId="0" borderId="5" xfId="0" applyNumberFormat="1" applyFont="1" applyFill="1" applyBorder="1" applyAlignment="1" applyProtection="1">
      <alignment vertical="center" wrapText="1"/>
      <protection locked="0"/>
    </xf>
    <xf numFmtId="49" fontId="32" fillId="0" borderId="3" xfId="0" applyNumberFormat="1" applyFont="1" applyFill="1" applyBorder="1" applyAlignment="1" applyProtection="1">
      <alignment vertical="center" wrapText="1"/>
      <protection locked="0"/>
    </xf>
    <xf numFmtId="49" fontId="32" fillId="0" borderId="46" xfId="0" applyNumberFormat="1" applyFont="1" applyFill="1" applyBorder="1" applyAlignment="1" applyProtection="1">
      <alignment vertical="center" wrapText="1"/>
      <protection locked="0"/>
    </xf>
    <xf numFmtId="0" fontId="6" fillId="3" borderId="68" xfId="0" applyFont="1" applyFill="1" applyBorder="1" applyAlignment="1" applyProtection="1">
      <alignment horizontal="center" vertical="center" wrapText="1"/>
    </xf>
    <xf numFmtId="0" fontId="6" fillId="3" borderId="69"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5" fillId="3" borderId="74" xfId="0" applyFont="1" applyFill="1" applyBorder="1" applyAlignment="1" applyProtection="1">
      <alignment horizontal="center" vertical="center" wrapText="1"/>
    </xf>
    <xf numFmtId="49" fontId="32" fillId="0" borderId="5" xfId="0" applyNumberFormat="1" applyFont="1" applyBorder="1" applyAlignment="1" applyProtection="1">
      <alignment vertical="center" wrapText="1"/>
      <protection locked="0"/>
    </xf>
    <xf numFmtId="49" fontId="32" fillId="0" borderId="3" xfId="0" applyNumberFormat="1" applyFont="1" applyBorder="1" applyAlignment="1" applyProtection="1">
      <alignment vertical="center" wrapText="1"/>
      <protection locked="0"/>
    </xf>
    <xf numFmtId="49" fontId="32" fillId="0" borderId="4" xfId="0" applyNumberFormat="1" applyFont="1" applyBorder="1" applyAlignment="1" applyProtection="1">
      <alignment vertical="center" wrapText="1"/>
      <protection locked="0"/>
    </xf>
    <xf numFmtId="0" fontId="21" fillId="3" borderId="5"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wrapText="1"/>
    </xf>
    <xf numFmtId="0" fontId="19" fillId="0" borderId="4" xfId="0" applyFont="1" applyBorder="1" applyAlignment="1" applyProtection="1">
      <alignment horizontal="left" vertical="center" wrapText="1"/>
      <protection locked="0"/>
    </xf>
    <xf numFmtId="0" fontId="19" fillId="0" borderId="90" xfId="0" applyFont="1" applyBorder="1" applyAlignment="1" applyProtection="1">
      <alignment horizontal="left" vertical="center" wrapText="1"/>
      <protection locked="0"/>
    </xf>
    <xf numFmtId="0" fontId="19" fillId="0" borderId="91" xfId="0" applyFont="1" applyBorder="1" applyAlignment="1" applyProtection="1">
      <alignment horizontal="left" vertical="center" wrapText="1"/>
      <protection locked="0"/>
    </xf>
    <xf numFmtId="0" fontId="19" fillId="0" borderId="92" xfId="0" applyFont="1" applyBorder="1" applyAlignment="1" applyProtection="1">
      <alignment horizontal="left" vertical="center" wrapText="1"/>
      <protection locked="0"/>
    </xf>
    <xf numFmtId="0" fontId="5" fillId="3" borderId="7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21" fillId="0" borderId="0" xfId="0" applyFont="1" applyBorder="1" applyAlignment="1" applyProtection="1">
      <alignment horizontal="left" vertical="center" shrinkToFit="1"/>
    </xf>
    <xf numFmtId="0" fontId="23" fillId="0" borderId="35" xfId="0" applyFont="1" applyBorder="1" applyAlignment="1" applyProtection="1">
      <alignment horizontal="left" vertical="center" wrapText="1" indent="1"/>
    </xf>
    <xf numFmtId="0" fontId="24" fillId="0" borderId="1" xfId="0" applyFont="1" applyBorder="1" applyAlignment="1" applyProtection="1">
      <alignment horizontal="left" vertical="center" wrapText="1" indent="1"/>
    </xf>
    <xf numFmtId="0" fontId="24" fillId="0" borderId="36" xfId="0" applyFont="1" applyBorder="1" applyAlignment="1" applyProtection="1">
      <alignment horizontal="left" vertical="center" wrapText="1" indent="1"/>
    </xf>
    <xf numFmtId="0" fontId="19" fillId="0" borderId="70" xfId="0" applyFont="1" applyBorder="1" applyAlignment="1" applyProtection="1">
      <alignment horizontal="left" vertical="center" wrapText="1"/>
      <protection locked="0"/>
    </xf>
    <xf numFmtId="0" fontId="19" fillId="0" borderId="71" xfId="0" applyFont="1" applyBorder="1" applyAlignment="1" applyProtection="1">
      <alignment horizontal="left" vertical="center" wrapText="1"/>
      <protection locked="0"/>
    </xf>
    <xf numFmtId="0" fontId="19" fillId="0" borderId="72" xfId="0" applyFont="1" applyBorder="1" applyAlignment="1" applyProtection="1">
      <alignment horizontal="left" vertical="center" wrapText="1"/>
      <protection locked="0"/>
    </xf>
    <xf numFmtId="0" fontId="5" fillId="3" borderId="68" xfId="0" applyFont="1" applyFill="1" applyBorder="1" applyAlignment="1" applyProtection="1">
      <alignment horizontal="center" vertical="center" wrapText="1"/>
    </xf>
    <xf numFmtId="0" fontId="5" fillId="3" borderId="69" xfId="0" applyFont="1" applyFill="1" applyBorder="1" applyAlignment="1" applyProtection="1">
      <alignment horizontal="center" vertical="center" wrapText="1"/>
    </xf>
    <xf numFmtId="0" fontId="32" fillId="0" borderId="44"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46" xfId="0" applyFont="1" applyBorder="1" applyAlignment="1" applyProtection="1">
      <alignment horizontal="left" vertical="center" wrapText="1"/>
      <protection locked="0"/>
    </xf>
    <xf numFmtId="0" fontId="40" fillId="0" borderId="0" xfId="0" applyFont="1" applyFill="1" applyBorder="1" applyAlignment="1" applyProtection="1">
      <alignment horizontal="center" vertical="center" wrapText="1"/>
    </xf>
    <xf numFmtId="178" fontId="17" fillId="0" borderId="62" xfId="0" applyNumberFormat="1" applyFont="1" applyBorder="1" applyAlignment="1" applyProtection="1">
      <alignment horizontal="center" vertical="center"/>
      <protection locked="0"/>
    </xf>
    <xf numFmtId="178" fontId="17" fillId="0" borderId="64" xfId="0" applyNumberFormat="1" applyFont="1" applyBorder="1" applyAlignment="1" applyProtection="1">
      <alignment horizontal="center" vertical="center"/>
      <protection locked="0"/>
    </xf>
    <xf numFmtId="0" fontId="7" fillId="0" borderId="0" xfId="0" applyFont="1" applyBorder="1" applyAlignment="1" applyProtection="1">
      <alignment vertical="center" wrapText="1"/>
    </xf>
    <xf numFmtId="0" fontId="21" fillId="0" borderId="0" xfId="0" applyFont="1" applyBorder="1" applyAlignment="1" applyProtection="1">
      <alignment vertical="center" wrapText="1"/>
    </xf>
    <xf numFmtId="0" fontId="5" fillId="3" borderId="76" xfId="0" applyFont="1" applyFill="1" applyBorder="1" applyAlignment="1" applyProtection="1">
      <alignment horizontal="center" vertical="center" wrapText="1"/>
    </xf>
    <xf numFmtId="0" fontId="5" fillId="3" borderId="77" xfId="0" applyFont="1" applyFill="1" applyBorder="1" applyAlignment="1" applyProtection="1">
      <alignment horizontal="center" vertical="center" wrapText="1"/>
    </xf>
    <xf numFmtId="0" fontId="35" fillId="2" borderId="21" xfId="0" applyFont="1" applyFill="1" applyBorder="1" applyAlignment="1" applyProtection="1">
      <alignment horizontal="center" vertical="center"/>
    </xf>
    <xf numFmtId="0" fontId="35" fillId="2" borderId="0" xfId="0" applyFont="1" applyFill="1" applyBorder="1" applyAlignment="1" applyProtection="1">
      <alignment horizontal="center" vertical="center"/>
    </xf>
    <xf numFmtId="0" fontId="35" fillId="2" borderId="78" xfId="0" applyFont="1" applyFill="1" applyBorder="1" applyAlignment="1" applyProtection="1">
      <alignment horizontal="center" vertical="center"/>
    </xf>
    <xf numFmtId="0" fontId="9" fillId="0" borderId="35"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19" fillId="0" borderId="79" xfId="0" applyFont="1" applyBorder="1" applyAlignment="1" applyProtection="1">
      <alignment horizontal="left" vertical="center" wrapText="1"/>
      <protection locked="0"/>
    </xf>
    <xf numFmtId="0" fontId="19" fillId="0" borderId="69" xfId="0" applyFont="1" applyBorder="1" applyAlignment="1" applyProtection="1">
      <alignment horizontal="left" vertical="center" wrapText="1"/>
      <protection locked="0"/>
    </xf>
    <xf numFmtId="0" fontId="19" fillId="0" borderId="80" xfId="0" applyFont="1" applyBorder="1" applyAlignment="1" applyProtection="1">
      <alignment horizontal="left" vertical="center" wrapText="1"/>
      <protection locked="0"/>
    </xf>
    <xf numFmtId="0" fontId="36" fillId="2" borderId="14" xfId="0" applyFont="1" applyFill="1" applyBorder="1" applyAlignment="1" applyProtection="1">
      <alignment vertical="center" wrapText="1"/>
    </xf>
    <xf numFmtId="0" fontId="36" fillId="2" borderId="2" xfId="0" applyFont="1" applyFill="1" applyBorder="1" applyAlignment="1" applyProtection="1">
      <alignment vertical="center" wrapText="1"/>
    </xf>
    <xf numFmtId="0" fontId="36" fillId="2" borderId="30" xfId="0" applyFont="1" applyFill="1" applyBorder="1" applyAlignment="1" applyProtection="1">
      <alignment vertical="center" wrapText="1"/>
    </xf>
    <xf numFmtId="0" fontId="35" fillId="2" borderId="35" xfId="0" applyFont="1" applyFill="1" applyBorder="1" applyAlignment="1" applyProtection="1">
      <alignment horizontal="center" vertical="center"/>
    </xf>
    <xf numFmtId="0" fontId="35" fillId="2" borderId="36" xfId="0" applyFont="1" applyFill="1" applyBorder="1" applyAlignment="1" applyProtection="1">
      <alignment horizontal="center" vertical="center"/>
    </xf>
    <xf numFmtId="6" fontId="32" fillId="0" borderId="11" xfId="2" applyFont="1" applyBorder="1" applyAlignment="1">
      <alignment horizontal="center" vertical="center"/>
    </xf>
    <xf numFmtId="6" fontId="32" fillId="0" borderId="12" xfId="2" applyFont="1" applyBorder="1" applyAlignment="1">
      <alignment horizontal="center" vertical="center"/>
    </xf>
    <xf numFmtId="6" fontId="32" fillId="0" borderId="13" xfId="2" applyFont="1" applyBorder="1" applyAlignment="1">
      <alignment horizontal="center" vertical="center"/>
    </xf>
    <xf numFmtId="0" fontId="26" fillId="2" borderId="14" xfId="0" applyFont="1" applyFill="1" applyBorder="1" applyAlignment="1" applyProtection="1">
      <alignment horizontal="center" vertical="center" wrapText="1"/>
    </xf>
    <xf numFmtId="0" fontId="26" fillId="2" borderId="2" xfId="0" applyFont="1" applyFill="1" applyBorder="1" applyAlignment="1" applyProtection="1">
      <alignment horizontal="center" vertical="center" wrapText="1"/>
    </xf>
    <xf numFmtId="5" fontId="33" fillId="0" borderId="5" xfId="1" applyNumberFormat="1" applyFont="1" applyBorder="1" applyAlignment="1" applyProtection="1">
      <alignment horizontal="center" vertical="center" shrinkToFit="1"/>
    </xf>
    <xf numFmtId="5" fontId="33" fillId="0" borderId="3" xfId="1" applyNumberFormat="1" applyFont="1" applyBorder="1" applyAlignment="1" applyProtection="1">
      <alignment horizontal="center" vertical="center" shrinkToFit="1"/>
    </xf>
    <xf numFmtId="5" fontId="33" fillId="0" borderId="46" xfId="1" applyNumberFormat="1" applyFont="1" applyBorder="1" applyAlignment="1" applyProtection="1">
      <alignment horizontal="center" vertical="center" shrinkToFit="1"/>
    </xf>
    <xf numFmtId="5" fontId="33" fillId="0" borderId="10" xfId="1" applyNumberFormat="1" applyFont="1" applyBorder="1" applyAlignment="1" applyProtection="1">
      <alignment horizontal="center" vertical="center" shrinkToFit="1"/>
    </xf>
    <xf numFmtId="0" fontId="27" fillId="0" borderId="5" xfId="4" applyFont="1" applyBorder="1" applyAlignment="1">
      <alignment horizontal="center" vertical="center" shrinkToFit="1"/>
    </xf>
    <xf numFmtId="0" fontId="27" fillId="0" borderId="10" xfId="4" applyFont="1" applyBorder="1" applyAlignment="1">
      <alignment horizontal="center" vertical="center" shrinkToFit="1"/>
    </xf>
    <xf numFmtId="179" fontId="33" fillId="3" borderId="6" xfId="1" applyNumberFormat="1" applyFont="1" applyFill="1" applyBorder="1" applyAlignment="1" applyProtection="1">
      <alignment horizontal="center" vertical="center" shrinkToFit="1"/>
    </xf>
    <xf numFmtId="179" fontId="33" fillId="3" borderId="8" xfId="1" applyNumberFormat="1" applyFont="1" applyFill="1" applyBorder="1" applyAlignment="1" applyProtection="1">
      <alignment horizontal="center" vertical="center" shrinkToFit="1"/>
    </xf>
    <xf numFmtId="179" fontId="33" fillId="3" borderId="45" xfId="1" applyNumberFormat="1" applyFont="1" applyFill="1" applyBorder="1" applyAlignment="1" applyProtection="1">
      <alignment horizontal="center" vertical="center" shrinkToFit="1"/>
    </xf>
    <xf numFmtId="179" fontId="28" fillId="3" borderId="6" xfId="1" applyNumberFormat="1" applyFont="1" applyFill="1" applyBorder="1" applyAlignment="1" applyProtection="1">
      <alignment horizontal="center" vertical="center" shrinkToFit="1"/>
    </xf>
    <xf numFmtId="179" fontId="28" fillId="3" borderId="8" xfId="1" applyNumberFormat="1" applyFont="1" applyFill="1" applyBorder="1" applyAlignment="1" applyProtection="1">
      <alignment horizontal="center" vertical="center" shrinkToFit="1"/>
    </xf>
    <xf numFmtId="179" fontId="28" fillId="3" borderId="7" xfId="1" applyNumberFormat="1" applyFont="1" applyFill="1" applyBorder="1" applyAlignment="1" applyProtection="1">
      <alignment horizontal="center" vertical="center" shrinkToFit="1"/>
    </xf>
    <xf numFmtId="0" fontId="27" fillId="3" borderId="5" xfId="4" applyFont="1" applyFill="1" applyBorder="1" applyAlignment="1">
      <alignment horizontal="center" vertical="center" shrinkToFit="1"/>
    </xf>
    <xf numFmtId="0" fontId="27" fillId="3" borderId="10" xfId="4" applyFont="1" applyFill="1" applyBorder="1" applyAlignment="1">
      <alignment horizontal="center" vertical="center" shrinkToFit="1"/>
    </xf>
    <xf numFmtId="9" fontId="23" fillId="3" borderId="5" xfId="4" applyNumberFormat="1" applyFont="1" applyFill="1" applyBorder="1" applyAlignment="1">
      <alignment horizontal="center" vertical="center" shrinkToFit="1"/>
    </xf>
    <xf numFmtId="0" fontId="23" fillId="3" borderId="10" xfId="4" applyFont="1" applyFill="1" applyBorder="1" applyAlignment="1">
      <alignment horizontal="center" vertical="center" shrinkToFit="1"/>
    </xf>
    <xf numFmtId="179" fontId="28" fillId="3" borderId="5" xfId="1" applyNumberFormat="1" applyFont="1" applyFill="1" applyBorder="1" applyAlignment="1" applyProtection="1">
      <alignment horizontal="center" vertical="center" shrinkToFit="1"/>
    </xf>
    <xf numFmtId="179" fontId="28" fillId="3" borderId="3" xfId="1" applyNumberFormat="1" applyFont="1" applyFill="1" applyBorder="1" applyAlignment="1" applyProtection="1">
      <alignment horizontal="center" vertical="center" shrinkToFit="1"/>
    </xf>
    <xf numFmtId="179" fontId="28" fillId="3" borderId="10" xfId="1" applyNumberFormat="1" applyFont="1" applyFill="1" applyBorder="1" applyAlignment="1" applyProtection="1">
      <alignment horizontal="center" vertical="center" shrinkToFit="1"/>
    </xf>
    <xf numFmtId="179" fontId="28" fillId="0" borderId="5" xfId="1" applyNumberFormat="1" applyFont="1" applyBorder="1" applyAlignment="1" applyProtection="1">
      <alignment horizontal="center" vertical="center" shrinkToFit="1"/>
    </xf>
    <xf numFmtId="179" fontId="28" fillId="0" borderId="3" xfId="1" applyNumberFormat="1" applyFont="1" applyBorder="1" applyAlignment="1" applyProtection="1">
      <alignment horizontal="center" vertical="center" shrinkToFit="1"/>
    </xf>
    <xf numFmtId="179" fontId="28" fillId="0" borderId="10" xfId="1" applyNumberFormat="1" applyFont="1" applyBorder="1" applyAlignment="1" applyProtection="1">
      <alignment horizontal="center" vertical="center" shrinkToFit="1"/>
    </xf>
    <xf numFmtId="9" fontId="23" fillId="0" borderId="5" xfId="4" applyNumberFormat="1" applyFont="1" applyBorder="1" applyAlignment="1">
      <alignment horizontal="center" vertical="center" shrinkToFit="1"/>
    </xf>
    <xf numFmtId="0" fontId="23" fillId="0" borderId="10" xfId="4" applyFont="1" applyBorder="1" applyAlignment="1">
      <alignment horizontal="center" vertical="center" shrinkToFit="1"/>
    </xf>
    <xf numFmtId="5" fontId="28" fillId="0" borderId="5" xfId="1" applyNumberFormat="1" applyFont="1" applyBorder="1" applyAlignment="1" applyProtection="1">
      <alignment horizontal="center" vertical="center" shrinkToFit="1"/>
    </xf>
    <xf numFmtId="5" fontId="28" fillId="0" borderId="3" xfId="1" applyNumberFormat="1" applyFont="1" applyBorder="1" applyAlignment="1" applyProtection="1">
      <alignment horizontal="center" vertical="center" shrinkToFit="1"/>
    </xf>
    <xf numFmtId="5" fontId="28" fillId="0" borderId="10" xfId="1" applyNumberFormat="1" applyFont="1" applyBorder="1" applyAlignment="1" applyProtection="1">
      <alignment horizontal="center" vertical="center" shrinkToFit="1"/>
    </xf>
    <xf numFmtId="0" fontId="27" fillId="3" borderId="6" xfId="4" applyFont="1" applyFill="1" applyBorder="1" applyAlignment="1">
      <alignment horizontal="center" vertical="center" shrinkToFit="1"/>
    </xf>
    <xf numFmtId="0" fontId="27" fillId="3" borderId="7" xfId="4" applyFont="1" applyFill="1" applyBorder="1" applyAlignment="1">
      <alignment horizontal="center" vertical="center" shrinkToFit="1"/>
    </xf>
    <xf numFmtId="5" fontId="28" fillId="3" borderId="6" xfId="1" applyNumberFormat="1" applyFont="1" applyFill="1" applyBorder="1" applyAlignment="1" applyProtection="1">
      <alignment horizontal="center" vertical="center" shrinkToFit="1"/>
    </xf>
    <xf numFmtId="5" fontId="28" fillId="3" borderId="8" xfId="1" applyNumberFormat="1" applyFont="1" applyFill="1" applyBorder="1" applyAlignment="1" applyProtection="1">
      <alignment horizontal="center" vertical="center" shrinkToFit="1"/>
    </xf>
    <xf numFmtId="5" fontId="28" fillId="3" borderId="7" xfId="1" applyNumberFormat="1" applyFont="1" applyFill="1" applyBorder="1" applyAlignment="1" applyProtection="1">
      <alignment horizontal="center" vertical="center" shrinkToFit="1"/>
    </xf>
    <xf numFmtId="5" fontId="33" fillId="3" borderId="6" xfId="1" applyNumberFormat="1" applyFont="1" applyFill="1" applyBorder="1" applyAlignment="1" applyProtection="1">
      <alignment horizontal="center" vertical="center" shrinkToFit="1"/>
    </xf>
    <xf numFmtId="5" fontId="33" fillId="3" borderId="8" xfId="1" applyNumberFormat="1" applyFont="1" applyFill="1" applyBorder="1" applyAlignment="1" applyProtection="1">
      <alignment horizontal="center" vertical="center" shrinkToFit="1"/>
    </xf>
    <xf numFmtId="5" fontId="33" fillId="3" borderId="45" xfId="1" applyNumberFormat="1" applyFont="1" applyFill="1" applyBorder="1" applyAlignment="1" applyProtection="1">
      <alignment horizontal="center" vertical="center" shrinkToFit="1"/>
    </xf>
    <xf numFmtId="0" fontId="57" fillId="0" borderId="42" xfId="0" applyFont="1" applyBorder="1" applyAlignment="1" applyProtection="1">
      <alignment horizontal="left" vertical="center"/>
      <protection locked="0"/>
    </xf>
    <xf numFmtId="0" fontId="57" fillId="0" borderId="43" xfId="0" applyFont="1" applyBorder="1" applyAlignment="1" applyProtection="1">
      <alignment horizontal="left" vertical="center"/>
      <protection locked="0"/>
    </xf>
    <xf numFmtId="179" fontId="33" fillId="0" borderId="5" xfId="1" applyNumberFormat="1" applyFont="1" applyBorder="1" applyAlignment="1" applyProtection="1">
      <alignment horizontal="center" vertical="center" shrinkToFit="1"/>
    </xf>
    <xf numFmtId="179" fontId="33" fillId="0" borderId="3" xfId="1" applyNumberFormat="1" applyFont="1" applyBorder="1" applyAlignment="1" applyProtection="1">
      <alignment horizontal="center" vertical="center" shrinkToFit="1"/>
    </xf>
    <xf numFmtId="179" fontId="33" fillId="0" borderId="46" xfId="1" applyNumberFormat="1" applyFont="1" applyBorder="1" applyAlignment="1" applyProtection="1">
      <alignment horizontal="center" vertical="center" shrinkToFit="1"/>
    </xf>
    <xf numFmtId="179" fontId="33" fillId="3" borderId="5" xfId="1" applyNumberFormat="1" applyFont="1" applyFill="1" applyBorder="1" applyAlignment="1" applyProtection="1">
      <alignment horizontal="center" vertical="center" shrinkToFit="1"/>
    </xf>
    <xf numFmtId="179" fontId="33" fillId="3" borderId="3" xfId="1" applyNumberFormat="1" applyFont="1" applyFill="1" applyBorder="1" applyAlignment="1" applyProtection="1">
      <alignment horizontal="center" vertical="center" shrinkToFit="1"/>
    </xf>
    <xf numFmtId="179" fontId="33" fillId="3" borderId="46" xfId="1" applyNumberFormat="1" applyFont="1" applyFill="1" applyBorder="1" applyAlignment="1" applyProtection="1">
      <alignment horizontal="center" vertical="center" shrinkToFit="1"/>
    </xf>
    <xf numFmtId="38" fontId="28" fillId="0" borderId="93" xfId="1" applyFont="1" applyBorder="1" applyAlignment="1" applyProtection="1">
      <alignment horizontal="center" vertical="center" wrapText="1"/>
      <protection locked="0"/>
    </xf>
    <xf numFmtId="38" fontId="28" fillId="0" borderId="94" xfId="1" applyFont="1" applyBorder="1" applyAlignment="1" applyProtection="1">
      <alignment horizontal="center" vertical="center" wrapText="1"/>
      <protection locked="0"/>
    </xf>
    <xf numFmtId="38" fontId="28" fillId="0" borderId="95" xfId="1" applyFont="1" applyBorder="1" applyAlignment="1" applyProtection="1">
      <alignment horizontal="center" vertical="center" wrapText="1"/>
      <protection locked="0"/>
    </xf>
    <xf numFmtId="38" fontId="28" fillId="0" borderId="78" xfId="1" applyFont="1" applyBorder="1" applyAlignment="1" applyProtection="1">
      <alignment horizontal="center" vertical="center" wrapText="1"/>
      <protection locked="0"/>
    </xf>
    <xf numFmtId="38" fontId="28" fillId="0" borderId="90" xfId="1" applyFont="1" applyBorder="1" applyAlignment="1" applyProtection="1">
      <alignment horizontal="center" vertical="center" wrapText="1"/>
      <protection locked="0"/>
    </xf>
    <xf numFmtId="38" fontId="28" fillId="0" borderId="92" xfId="1" applyFont="1" applyBorder="1" applyAlignment="1" applyProtection="1">
      <alignment horizontal="center" vertical="center" wrapText="1"/>
      <protection locked="0"/>
    </xf>
    <xf numFmtId="38" fontId="19" fillId="0" borderId="47" xfId="0" applyNumberFormat="1"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0" fontId="27" fillId="3" borderId="53" xfId="0" applyFont="1" applyFill="1" applyBorder="1" applyAlignment="1">
      <alignment horizontal="center" vertical="center"/>
    </xf>
    <xf numFmtId="0" fontId="27" fillId="3" borderId="54" xfId="0" applyFont="1" applyFill="1" applyBorder="1" applyAlignment="1">
      <alignment horizontal="center" vertical="center"/>
    </xf>
    <xf numFmtId="177" fontId="32" fillId="0" borderId="96" xfId="2" applyNumberFormat="1" applyFont="1" applyBorder="1" applyAlignment="1" applyProtection="1">
      <alignment horizontal="center" vertical="center" shrinkToFit="1"/>
    </xf>
    <xf numFmtId="177" fontId="32" fillId="0" borderId="19" xfId="2" applyNumberFormat="1" applyFont="1" applyBorder="1" applyAlignment="1" applyProtection="1">
      <alignment horizontal="center" vertical="center" shrinkToFit="1"/>
    </xf>
    <xf numFmtId="177" fontId="32" fillId="0" borderId="39" xfId="2" applyNumberFormat="1" applyFont="1" applyBorder="1" applyAlignment="1" applyProtection="1">
      <alignment horizontal="center" vertical="center" shrinkToFit="1"/>
    </xf>
    <xf numFmtId="177" fontId="32" fillId="0" borderId="95" xfId="2" applyNumberFormat="1" applyFont="1" applyBorder="1" applyAlignment="1" applyProtection="1">
      <alignment horizontal="center" vertical="center" shrinkToFit="1"/>
    </xf>
    <xf numFmtId="177" fontId="32" fillId="0" borderId="0" xfId="2" applyNumberFormat="1" applyFont="1" applyBorder="1" applyAlignment="1" applyProtection="1">
      <alignment horizontal="center" vertical="center" shrinkToFit="1"/>
    </xf>
    <xf numFmtId="177" fontId="32" fillId="0" borderId="26" xfId="2" applyNumberFormat="1" applyFont="1" applyBorder="1" applyAlignment="1" applyProtection="1">
      <alignment horizontal="center" vertical="center" shrinkToFit="1"/>
    </xf>
    <xf numFmtId="177" fontId="32" fillId="0" borderId="97" xfId="2" applyNumberFormat="1" applyFont="1" applyBorder="1" applyAlignment="1" applyProtection="1">
      <alignment horizontal="center" vertical="center" shrinkToFit="1"/>
    </xf>
    <xf numFmtId="177" fontId="32" fillId="0" borderId="24" xfId="2" applyNumberFormat="1" applyFont="1" applyBorder="1" applyAlignment="1" applyProtection="1">
      <alignment horizontal="center" vertical="center" shrinkToFit="1"/>
    </xf>
    <xf numFmtId="177" fontId="32" fillId="0" borderId="27" xfId="2" applyNumberFormat="1" applyFont="1" applyBorder="1" applyAlignment="1" applyProtection="1">
      <alignment horizontal="center" vertical="center" shrinkToFit="1"/>
    </xf>
    <xf numFmtId="38" fontId="21" fillId="0" borderId="0" xfId="4" applyNumberFormat="1" applyFont="1" applyBorder="1" applyAlignment="1">
      <alignment horizontal="left"/>
    </xf>
    <xf numFmtId="38" fontId="34" fillId="0" borderId="18" xfId="4" applyNumberFormat="1" applyFont="1" applyBorder="1" applyAlignment="1">
      <alignment horizontal="center" vertical="center" wrapText="1"/>
    </xf>
    <xf numFmtId="38" fontId="34" fillId="0" borderId="19" xfId="4" applyNumberFormat="1" applyFont="1" applyBorder="1" applyAlignment="1">
      <alignment horizontal="center" vertical="center" wrapText="1"/>
    </xf>
    <xf numFmtId="38" fontId="34" fillId="0" borderId="20" xfId="4" applyNumberFormat="1" applyFont="1" applyBorder="1" applyAlignment="1">
      <alignment horizontal="center" vertical="center" wrapText="1"/>
    </xf>
    <xf numFmtId="38" fontId="34" fillId="0" borderId="21" xfId="4" applyNumberFormat="1" applyFont="1" applyBorder="1" applyAlignment="1">
      <alignment horizontal="center" vertical="center" wrapText="1"/>
    </xf>
    <xf numFmtId="38" fontId="34" fillId="0" borderId="0" xfId="4" applyNumberFormat="1" applyFont="1" applyBorder="1" applyAlignment="1">
      <alignment horizontal="center" vertical="center" wrapText="1"/>
    </xf>
    <xf numFmtId="38" fontId="34" fillId="0" borderId="22" xfId="4" applyNumberFormat="1" applyFont="1" applyBorder="1" applyAlignment="1">
      <alignment horizontal="center" vertical="center" wrapText="1"/>
    </xf>
    <xf numFmtId="38" fontId="34" fillId="0" borderId="23" xfId="4" applyNumberFormat="1" applyFont="1" applyBorder="1" applyAlignment="1">
      <alignment horizontal="center" vertical="center" wrapText="1"/>
    </xf>
    <xf numFmtId="38" fontId="34" fillId="0" borderId="24" xfId="4" applyNumberFormat="1" applyFont="1" applyBorder="1" applyAlignment="1">
      <alignment horizontal="center" vertical="center" wrapText="1"/>
    </xf>
    <xf numFmtId="38" fontId="34" fillId="0" borderId="25" xfId="4" applyNumberFormat="1" applyFont="1" applyBorder="1" applyAlignment="1">
      <alignment horizontal="center" vertical="center" wrapText="1"/>
    </xf>
    <xf numFmtId="0" fontId="6" fillId="0" borderId="2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top" wrapText="1"/>
      <protection locked="0"/>
    </xf>
    <xf numFmtId="5" fontId="28" fillId="3" borderId="5" xfId="1" applyNumberFormat="1" applyFont="1" applyFill="1" applyBorder="1" applyAlignment="1" applyProtection="1">
      <alignment horizontal="center" vertical="center" shrinkToFit="1"/>
    </xf>
    <xf numFmtId="5" fontId="28" fillId="3" borderId="3" xfId="1" applyNumberFormat="1" applyFont="1" applyFill="1" applyBorder="1" applyAlignment="1" applyProtection="1">
      <alignment horizontal="center" vertical="center" shrinkToFit="1"/>
    </xf>
    <xf numFmtId="5" fontId="28" fillId="3" borderId="10" xfId="1" applyNumberFormat="1" applyFont="1" applyFill="1" applyBorder="1" applyAlignment="1" applyProtection="1">
      <alignment horizontal="center" vertical="center" shrinkToFit="1"/>
    </xf>
    <xf numFmtId="5" fontId="33" fillId="3" borderId="5" xfId="1" applyNumberFormat="1" applyFont="1" applyFill="1" applyBorder="1" applyAlignment="1" applyProtection="1">
      <alignment horizontal="center" vertical="center" shrinkToFit="1"/>
    </xf>
    <xf numFmtId="5" fontId="33" fillId="3" borderId="3" xfId="1" applyNumberFormat="1" applyFont="1" applyFill="1" applyBorder="1" applyAlignment="1" applyProtection="1">
      <alignment horizontal="center" vertical="center" shrinkToFit="1"/>
    </xf>
    <xf numFmtId="5" fontId="33" fillId="3" borderId="46" xfId="1" applyNumberFormat="1" applyFont="1" applyFill="1" applyBorder="1" applyAlignment="1" applyProtection="1">
      <alignment horizontal="center" vertical="center" shrinkToFit="1"/>
    </xf>
    <xf numFmtId="0" fontId="45" fillId="0" borderId="0" xfId="4" applyFont="1" applyFill="1" applyBorder="1" applyAlignment="1" applyProtection="1">
      <alignment horizontal="right"/>
    </xf>
    <xf numFmtId="179" fontId="33" fillId="0" borderId="10" xfId="1" applyNumberFormat="1" applyFont="1" applyBorder="1" applyAlignment="1" applyProtection="1">
      <alignment horizontal="center" vertical="center" shrinkToFit="1"/>
    </xf>
    <xf numFmtId="0" fontId="19" fillId="0" borderId="1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49" fontId="32" fillId="0" borderId="46" xfId="0" applyNumberFormat="1" applyFont="1" applyBorder="1" applyAlignment="1" applyProtection="1">
      <alignment vertical="center" wrapText="1"/>
      <protection locked="0"/>
    </xf>
    <xf numFmtId="0" fontId="32" fillId="0" borderId="5"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46" xfId="0" applyFont="1" applyFill="1" applyBorder="1" applyAlignment="1" applyProtection="1">
      <alignment horizontal="left" vertical="center" wrapText="1"/>
      <protection locked="0"/>
    </xf>
    <xf numFmtId="0" fontId="6" fillId="3" borderId="33"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176" fontId="19" fillId="0" borderId="44"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176" fontId="19" fillId="0" borderId="10" xfId="0" applyNumberFormat="1" applyFont="1" applyBorder="1" applyAlignment="1" applyProtection="1">
      <alignment horizontal="center" vertical="center" shrinkToFit="1"/>
      <protection locked="0"/>
    </xf>
    <xf numFmtId="0" fontId="6" fillId="3" borderId="59" xfId="0" applyFont="1" applyFill="1" applyBorder="1" applyAlignment="1" applyProtection="1">
      <alignment horizontal="center" vertical="center" wrapText="1"/>
    </xf>
    <xf numFmtId="0" fontId="6" fillId="3" borderId="60" xfId="0" applyFont="1" applyFill="1" applyBorder="1" applyAlignment="1" applyProtection="1">
      <alignment horizontal="center" vertical="center" wrapText="1"/>
    </xf>
    <xf numFmtId="0" fontId="6" fillId="3" borderId="61" xfId="0" applyFont="1" applyFill="1" applyBorder="1" applyAlignment="1" applyProtection="1">
      <alignment horizontal="center" vertical="center" wrapText="1"/>
    </xf>
    <xf numFmtId="0" fontId="6" fillId="3" borderId="87"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46" xfId="0" applyFont="1" applyFill="1" applyBorder="1" applyAlignment="1" applyProtection="1">
      <alignment horizontal="center" vertical="center" wrapText="1"/>
    </xf>
    <xf numFmtId="0" fontId="6" fillId="3" borderId="88"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3" borderId="89" xfId="0" applyFont="1" applyFill="1" applyBorder="1" applyAlignment="1" applyProtection="1">
      <alignment horizontal="center" vertical="center" wrapText="1"/>
    </xf>
    <xf numFmtId="0" fontId="19" fillId="0" borderId="81" xfId="0" applyFont="1" applyBorder="1" applyAlignment="1" applyProtection="1">
      <alignment horizontal="left" vertical="center" wrapText="1"/>
      <protection locked="0"/>
    </xf>
    <xf numFmtId="0" fontId="21" fillId="3" borderId="28" xfId="0" applyFont="1" applyFill="1" applyBorder="1" applyAlignment="1" applyProtection="1">
      <alignment horizontal="center" vertical="center" wrapText="1"/>
    </xf>
    <xf numFmtId="0" fontId="21" fillId="3" borderId="16" xfId="0" applyFont="1" applyFill="1" applyBorder="1" applyAlignment="1" applyProtection="1">
      <alignment horizontal="center" vertical="center" wrapText="1"/>
    </xf>
    <xf numFmtId="0" fontId="21" fillId="3" borderId="31" xfId="0" applyFont="1" applyFill="1" applyBorder="1" applyAlignment="1" applyProtection="1">
      <alignment horizontal="center" vertical="center" wrapText="1"/>
    </xf>
    <xf numFmtId="49" fontId="32" fillId="0" borderId="29" xfId="0" applyNumberFormat="1" applyFont="1" applyBorder="1" applyAlignment="1" applyProtection="1">
      <alignment vertical="center" wrapText="1"/>
      <protection locked="0"/>
    </xf>
    <xf numFmtId="49" fontId="32" fillId="0" borderId="19" xfId="0" applyNumberFormat="1" applyFont="1" applyBorder="1" applyAlignment="1" applyProtection="1">
      <alignment vertical="center" wrapText="1"/>
      <protection locked="0"/>
    </xf>
    <xf numFmtId="49" fontId="32" fillId="0" borderId="39" xfId="0" applyNumberFormat="1" applyFont="1" applyBorder="1" applyAlignment="1" applyProtection="1">
      <alignment vertical="center" wrapText="1"/>
      <protection locked="0"/>
    </xf>
    <xf numFmtId="0" fontId="19" fillId="0" borderId="82" xfId="0" applyFont="1" applyBorder="1" applyAlignment="1" applyProtection="1">
      <alignment horizontal="left" vertical="center" wrapText="1"/>
      <protection locked="0"/>
    </xf>
    <xf numFmtId="0" fontId="19" fillId="0" borderId="83" xfId="0" applyFont="1" applyBorder="1" applyAlignment="1" applyProtection="1">
      <alignment horizontal="left" vertical="center" wrapText="1"/>
      <protection locked="0"/>
    </xf>
    <xf numFmtId="0" fontId="19" fillId="0" borderId="84" xfId="0" applyFont="1" applyBorder="1" applyAlignment="1" applyProtection="1">
      <alignment horizontal="left" vertical="center" wrapText="1"/>
      <protection locked="0"/>
    </xf>
    <xf numFmtId="0" fontId="8" fillId="2" borderId="14"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21" fillId="3" borderId="17"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xf numFmtId="14" fontId="47" fillId="0" borderId="85" xfId="0" applyNumberFormat="1" applyFont="1" applyFill="1" applyBorder="1" applyAlignment="1" applyProtection="1">
      <alignment horizontal="left" vertical="top"/>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jp/Legal/Privacy-and-cookies-policy.aspx" TargetMode="External"/><Relationship Id="rId2" Type="http://schemas.openxmlformats.org/officeDocument/2006/relationships/image" Target="../media/image1.png"/><Relationship Id="rId1" Type="http://schemas.openxmlformats.org/officeDocument/2006/relationships/hyperlink" Target="https://www.pearsonvue.co.jp/test-taker/Voucher-store/appl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25</xdr:row>
          <xdr:rowOff>0</xdr:rowOff>
        </xdr:from>
        <xdr:to>
          <xdr:col>24</xdr:col>
          <xdr:colOff>190500</xdr:colOff>
          <xdr:row>26</xdr:row>
          <xdr:rowOff>30480</xdr:rowOff>
        </xdr:to>
        <xdr:grpSp>
          <xdr:nvGrpSpPr>
            <xdr:cNvPr id="13515" name="グループ化 2">
              <a:extLst>
                <a:ext uri="{FF2B5EF4-FFF2-40B4-BE49-F238E27FC236}">
                  <a16:creationId xmlns:a16="http://schemas.microsoft.com/office/drawing/2014/main" id="{00000000-0008-0000-0000-0000CB340000}"/>
                </a:ext>
              </a:extLst>
            </xdr:cNvPr>
            <xdr:cNvGrpSpPr>
              <a:grpSpLocks/>
            </xdr:cNvGrpSpPr>
          </xdr:nvGrpSpPr>
          <xdr:grpSpPr bwMode="auto">
            <a:xfrm>
              <a:off x="771525" y="7286625"/>
              <a:ext cx="5829300" cy="189230"/>
              <a:chOff x="809626" y="7144987"/>
              <a:chExt cx="5581649" cy="171525"/>
            </a:xfrm>
          </xdr:grpSpPr>
          <xdr:sp macro="" textlink="">
            <xdr:nvSpPr>
              <xdr:cNvPr id="9624" name="オプション 5528" hidden="1">
                <a:extLst>
                  <a:ext uri="{63B3BB69-23CF-44E3-9099-C40C66FF867C}">
                    <a14:compatExt spid="_x0000_s9624"/>
                  </a:ext>
                  <a:ext uri="{FF2B5EF4-FFF2-40B4-BE49-F238E27FC236}">
                    <a16:creationId xmlns:a16="http://schemas.microsoft.com/office/drawing/2014/main" id="{00000000-0008-0000-0000-000098250000}"/>
                  </a:ext>
                </a:extLst>
              </xdr:cNvPr>
              <xdr:cNvSpPr/>
            </xdr:nvSpPr>
            <xdr:spPr bwMode="auto">
              <a:xfrm>
                <a:off x="809626" y="7145062"/>
                <a:ext cx="1209676"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9625" name="オプション 5529" hidden="1">
                <a:extLst>
                  <a:ext uri="{63B3BB69-23CF-44E3-9099-C40C66FF867C}">
                    <a14:compatExt spid="_x0000_s9625"/>
                  </a:ext>
                  <a:ext uri="{FF2B5EF4-FFF2-40B4-BE49-F238E27FC236}">
                    <a16:creationId xmlns:a16="http://schemas.microsoft.com/office/drawing/2014/main" id="{00000000-0008-0000-0000-000099250000}"/>
                  </a:ext>
                </a:extLst>
              </xdr:cNvPr>
              <xdr:cNvSpPr/>
            </xdr:nvSpPr>
            <xdr:spPr bwMode="auto">
              <a:xfrm>
                <a:off x="1971675" y="7144987"/>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9626" name="オプション 5530" hidden="1">
                <a:extLst>
                  <a:ext uri="{63B3BB69-23CF-44E3-9099-C40C66FF867C}">
                    <a14:compatExt spid="_x0000_s9626"/>
                  </a:ext>
                  <a:ext uri="{FF2B5EF4-FFF2-40B4-BE49-F238E27FC236}">
                    <a16:creationId xmlns:a16="http://schemas.microsoft.com/office/drawing/2014/main" id="{00000000-0008-0000-0000-00009A25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9627" name="オプション 5531" hidden="1">
                <a:extLst>
                  <a:ext uri="{63B3BB69-23CF-44E3-9099-C40C66FF867C}">
                    <a14:compatExt spid="_x0000_s9627"/>
                  </a:ext>
                  <a:ext uri="{FF2B5EF4-FFF2-40B4-BE49-F238E27FC236}">
                    <a16:creationId xmlns:a16="http://schemas.microsoft.com/office/drawing/2014/main" id="{00000000-0008-0000-0000-00009B25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9628" name="オプション 5532" hidden="1">
                <a:extLst>
                  <a:ext uri="{63B3BB69-23CF-44E3-9099-C40C66FF867C}">
                    <a14:compatExt spid="_x0000_s9628"/>
                  </a:ext>
                  <a:ext uri="{FF2B5EF4-FFF2-40B4-BE49-F238E27FC236}">
                    <a16:creationId xmlns:a16="http://schemas.microsoft.com/office/drawing/2014/main" id="{00000000-0008-0000-0000-00009C250000}"/>
                  </a:ext>
                </a:extLst>
              </xdr:cNvPr>
              <xdr:cNvSpPr/>
            </xdr:nvSpPr>
            <xdr:spPr bwMode="auto">
              <a:xfrm>
                <a:off x="5248274" y="7145062"/>
                <a:ext cx="114300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oneCellAnchor>
    <xdr:from>
      <xdr:col>5</xdr:col>
      <xdr:colOff>245318</xdr:colOff>
      <xdr:row>1</xdr:row>
      <xdr:rowOff>248478</xdr:rowOff>
    </xdr:from>
    <xdr:ext cx="3231089" cy="136540"/>
    <xdr:sp macro="" textlink="">
      <xdr:nvSpPr>
        <xdr:cNvPr id="189" name="テキスト ボックス 188">
          <a:hlinkClick xmlns:r="http://schemas.openxmlformats.org/officeDocument/2006/relationships" r:id="rId1"/>
          <a:extLst>
            <a:ext uri="{FF2B5EF4-FFF2-40B4-BE49-F238E27FC236}">
              <a16:creationId xmlns:a16="http://schemas.microsoft.com/office/drawing/2014/main" id="{00000000-0008-0000-0000-0000BD000000}"/>
            </a:ext>
          </a:extLst>
        </xdr:cNvPr>
        <xdr:cNvSpPr txBox="1"/>
      </xdr:nvSpPr>
      <xdr:spPr>
        <a:xfrm>
          <a:off x="1502618" y="431358"/>
          <a:ext cx="3231089" cy="136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125894</xdr:colOff>
      <xdr:row>0</xdr:row>
      <xdr:rowOff>37105</xdr:rowOff>
    </xdr:from>
    <xdr:to>
      <xdr:col>4</xdr:col>
      <xdr:colOff>69436</xdr:colOff>
      <xdr:row>1</xdr:row>
      <xdr:rowOff>304800</xdr:rowOff>
    </xdr:to>
    <xdr:pic>
      <xdr:nvPicPr>
        <xdr:cNvPr id="190" name="図 17">
          <a:extLst>
            <a:ext uri="{FF2B5EF4-FFF2-40B4-BE49-F238E27FC236}">
              <a16:creationId xmlns:a16="http://schemas.microsoft.com/office/drawing/2014/main" id="{00000000-0008-0000-0000-0000B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894" y="37105"/>
          <a:ext cx="934280" cy="449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91" name="角丸四角形 8">
          <a:hlinkClick xmlns:r="http://schemas.openxmlformats.org/officeDocument/2006/relationships" r:id="rId1"/>
          <a:extLst>
            <a:ext uri="{FF2B5EF4-FFF2-40B4-BE49-F238E27FC236}">
              <a16:creationId xmlns:a16="http://schemas.microsoft.com/office/drawing/2014/main" id="{00000000-0008-0000-0000-0000BF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9</xdr:col>
      <xdr:colOff>158750</xdr:colOff>
      <xdr:row>4</xdr:row>
      <xdr:rowOff>304800</xdr:rowOff>
    </xdr:from>
    <xdr:to>
      <xdr:col>15</xdr:col>
      <xdr:colOff>85725</xdr:colOff>
      <xdr:row>6</xdr:row>
      <xdr:rowOff>19050</xdr:rowOff>
    </xdr:to>
    <xdr:sp macro="" textlink="">
      <xdr:nvSpPr>
        <xdr:cNvPr id="113" name="正方形/長方形 112">
          <a:hlinkClick xmlns:r="http://schemas.openxmlformats.org/officeDocument/2006/relationships" r:id="rId3"/>
          <a:extLst>
            <a:ext uri="{FF2B5EF4-FFF2-40B4-BE49-F238E27FC236}">
              <a16:creationId xmlns:a16="http://schemas.microsoft.com/office/drawing/2014/main" id="{00000000-0008-0000-0000-000071000000}"/>
            </a:ext>
          </a:extLst>
        </xdr:cNvPr>
        <xdr:cNvSpPr/>
      </xdr:nvSpPr>
      <xdr:spPr>
        <a:xfrm>
          <a:off x="2473325" y="1714500"/>
          <a:ext cx="14128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49530</xdr:colOff>
      <xdr:row>42</xdr:row>
      <xdr:rowOff>28575</xdr:rowOff>
    </xdr:from>
    <xdr:to>
      <xdr:col>22</xdr:col>
      <xdr:colOff>203709</xdr:colOff>
      <xdr:row>42</xdr:row>
      <xdr:rowOff>200024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5021580" y="9972675"/>
          <a:ext cx="1259079"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ja-JP" altLang="en-US"/>
        </a:p>
      </xdr:txBody>
    </xdr:sp>
    <xdr:clientData/>
  </xdr:twoCellAnchor>
  <xdr:twoCellAnchor>
    <xdr:from>
      <xdr:col>13</xdr:col>
      <xdr:colOff>9524</xdr:colOff>
      <xdr:row>42</xdr:row>
      <xdr:rowOff>158749</xdr:rowOff>
    </xdr:from>
    <xdr:to>
      <xdr:col>16</xdr:col>
      <xdr:colOff>123825</xdr:colOff>
      <xdr:row>42</xdr:row>
      <xdr:rowOff>257174</xdr:rowOff>
    </xdr:to>
    <xdr:sp macro="" textlink="">
      <xdr:nvSpPr>
        <xdr:cNvPr id="15" name="テキスト ボックス 14">
          <a:hlinkClick xmlns:r="http://schemas.openxmlformats.org/officeDocument/2006/relationships" r:id="rId4"/>
          <a:extLst>
            <a:ext uri="{FF2B5EF4-FFF2-40B4-BE49-F238E27FC236}">
              <a16:creationId xmlns:a16="http://schemas.microsoft.com/office/drawing/2014/main" id="{00000000-0008-0000-0000-00000F000000}"/>
            </a:ext>
          </a:extLst>
        </xdr:cNvPr>
        <xdr:cNvSpPr txBox="1"/>
      </xdr:nvSpPr>
      <xdr:spPr bwMode="auto">
        <a:xfrm>
          <a:off x="3295649" y="10845799"/>
          <a:ext cx="885826" cy="98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5"/>
  <sheetViews>
    <sheetView showGridLines="0" tabSelected="1" showRuler="0" showWhiteSpace="0" view="pageBreakPreview" zoomScaleNormal="100" zoomScaleSheetLayoutView="100" workbookViewId="0">
      <selection activeCell="D9" sqref="D9:E9"/>
    </sheetView>
  </sheetViews>
  <sheetFormatPr defaultRowHeight="13" x14ac:dyDescent="0.2"/>
  <cols>
    <col min="1" max="10" width="3.6328125" customWidth="1"/>
    <col min="11" max="12" width="4.36328125" customWidth="1"/>
    <col min="13" max="15" width="3.6328125" customWidth="1"/>
    <col min="16" max="18" width="4.36328125" customWidth="1"/>
    <col min="19" max="25" width="3.6328125" customWidth="1"/>
    <col min="26" max="37" width="9" style="4" customWidth="1"/>
  </cols>
  <sheetData>
    <row r="1" spans="1:37" s="2" customFormat="1" ht="14.5" customHeight="1" x14ac:dyDescent="0.35">
      <c r="B1" s="25"/>
      <c r="D1" s="26"/>
      <c r="G1" s="26"/>
      <c r="H1" s="26" t="s">
        <v>64</v>
      </c>
      <c r="J1" s="26"/>
      <c r="M1" s="26"/>
      <c r="N1" s="26"/>
      <c r="O1" s="26"/>
      <c r="P1" s="26"/>
      <c r="Q1" s="26"/>
      <c r="R1" s="26"/>
      <c r="S1" s="26"/>
      <c r="T1" s="26"/>
      <c r="U1" s="38" t="s">
        <v>58</v>
      </c>
      <c r="W1" s="281">
        <v>45275</v>
      </c>
      <c r="X1" s="281"/>
      <c r="Y1" s="281"/>
      <c r="Z1" s="39"/>
      <c r="AA1" s="39"/>
      <c r="AB1" s="1"/>
      <c r="AC1" s="1"/>
      <c r="AD1" s="1"/>
      <c r="AE1" s="1"/>
      <c r="AF1" s="1"/>
      <c r="AG1" s="1"/>
      <c r="AH1" s="1"/>
      <c r="AI1" s="1"/>
      <c r="AJ1" s="1"/>
    </row>
    <row r="2" spans="1:37" s="22" customFormat="1" ht="30.65" customHeight="1" x14ac:dyDescent="0.35">
      <c r="A2" s="46" t="s">
        <v>59</v>
      </c>
      <c r="B2" s="46"/>
      <c r="C2" s="46"/>
      <c r="D2" s="46"/>
      <c r="E2" s="46"/>
      <c r="F2" s="46"/>
      <c r="G2" s="46"/>
      <c r="H2" s="46"/>
      <c r="I2" s="46"/>
      <c r="J2" s="46"/>
      <c r="K2" s="46"/>
      <c r="L2" s="46"/>
      <c r="M2" s="46"/>
      <c r="N2" s="46"/>
      <c r="O2" s="46"/>
      <c r="P2" s="46"/>
      <c r="Q2" s="46"/>
      <c r="R2" s="46"/>
      <c r="S2" s="47"/>
      <c r="T2" s="48"/>
      <c r="U2" s="48"/>
      <c r="V2" s="48"/>
      <c r="W2" s="48"/>
      <c r="X2" s="48"/>
      <c r="Y2" s="49"/>
      <c r="Z2" s="40"/>
      <c r="AA2" s="21"/>
      <c r="AB2" s="21"/>
      <c r="AC2" s="21"/>
      <c r="AD2" s="21"/>
      <c r="AE2" s="21"/>
      <c r="AF2" s="21"/>
      <c r="AG2" s="21"/>
      <c r="AH2" s="21"/>
      <c r="AI2" s="21"/>
    </row>
    <row r="3" spans="1:37" s="2" customFormat="1" ht="46.15" customHeight="1" x14ac:dyDescent="0.25">
      <c r="A3" s="116" t="s">
        <v>36</v>
      </c>
      <c r="B3" s="116"/>
      <c r="C3" s="116"/>
      <c r="D3" s="116"/>
      <c r="E3" s="116"/>
      <c r="F3" s="116"/>
      <c r="G3" s="116"/>
      <c r="H3" s="116"/>
      <c r="I3" s="116"/>
      <c r="J3" s="116"/>
      <c r="K3" s="116"/>
      <c r="L3" s="116"/>
      <c r="M3" s="116"/>
      <c r="N3" s="116"/>
      <c r="O3" s="116"/>
      <c r="P3" s="116"/>
      <c r="Q3" s="116"/>
      <c r="R3" s="116"/>
      <c r="S3" s="116"/>
      <c r="T3" s="116"/>
      <c r="U3" s="116"/>
      <c r="V3" s="116"/>
      <c r="W3" s="116"/>
      <c r="X3" s="116"/>
      <c r="Y3" s="116"/>
      <c r="Z3" s="1"/>
      <c r="AA3" s="1"/>
      <c r="AB3" s="1"/>
      <c r="AC3" s="1"/>
      <c r="AD3" s="1"/>
      <c r="AE3" s="1"/>
      <c r="AF3" s="1"/>
      <c r="AG3" s="1"/>
      <c r="AH3" s="1"/>
      <c r="AI3" s="1"/>
      <c r="AJ3" s="1"/>
      <c r="AK3" s="1"/>
    </row>
    <row r="4" spans="1:37" s="2" customFormat="1" ht="20.5" customHeight="1" x14ac:dyDescent="0.25">
      <c r="A4" s="37"/>
      <c r="B4" s="37"/>
      <c r="C4" s="37"/>
      <c r="D4" s="37"/>
      <c r="E4" s="37"/>
      <c r="F4" s="37"/>
      <c r="G4" s="37"/>
      <c r="H4" s="37"/>
      <c r="I4" s="37"/>
      <c r="J4" s="37"/>
      <c r="K4" s="37"/>
      <c r="L4" s="37"/>
      <c r="M4" s="37"/>
      <c r="N4" s="37"/>
      <c r="O4" s="37"/>
      <c r="P4" s="37"/>
      <c r="Q4" s="37"/>
      <c r="R4" s="129" t="str">
        <f>IF(Sheet1!A2&gt;=2,"クレジットカード","")</f>
        <v/>
      </c>
      <c r="S4" s="129"/>
      <c r="T4" s="129"/>
      <c r="U4" s="129"/>
      <c r="V4" s="129"/>
      <c r="W4" s="129"/>
      <c r="X4" s="129"/>
      <c r="Y4" s="129"/>
      <c r="Z4" s="1"/>
      <c r="AA4" s="1"/>
      <c r="AB4" s="1"/>
      <c r="AC4" s="1"/>
      <c r="AD4" s="1"/>
      <c r="AE4" s="1"/>
      <c r="AF4" s="1"/>
      <c r="AG4" s="1"/>
      <c r="AH4" s="1"/>
      <c r="AI4" s="1"/>
      <c r="AJ4" s="1"/>
      <c r="AK4" s="1"/>
    </row>
    <row r="5" spans="1:37" ht="24.65" customHeight="1" x14ac:dyDescent="0.2">
      <c r="A5" s="132" t="s">
        <v>47</v>
      </c>
      <c r="B5" s="133"/>
      <c r="C5" s="133"/>
      <c r="D5" s="133"/>
      <c r="E5" s="133"/>
      <c r="F5" s="133"/>
      <c r="G5" s="133"/>
      <c r="H5" s="133"/>
      <c r="I5" s="133"/>
      <c r="J5" s="133"/>
      <c r="K5" s="133"/>
      <c r="L5" s="133"/>
      <c r="M5" s="133"/>
      <c r="N5" s="133"/>
      <c r="O5" s="133"/>
      <c r="P5" s="133"/>
      <c r="Q5" s="133"/>
      <c r="R5" s="133"/>
      <c r="S5" s="133"/>
      <c r="T5" s="133"/>
      <c r="U5" s="133"/>
      <c r="V5" s="133"/>
      <c r="W5" s="133"/>
      <c r="X5" s="133"/>
      <c r="Y5" s="133"/>
    </row>
    <row r="6" spans="1:37" ht="12" customHeight="1" x14ac:dyDescent="0.2">
      <c r="A6" s="117" t="s">
        <v>66</v>
      </c>
      <c r="B6" s="117"/>
      <c r="C6" s="117"/>
      <c r="D6" s="117"/>
      <c r="E6" s="117"/>
      <c r="F6" s="117"/>
      <c r="G6" s="117"/>
      <c r="H6" s="117"/>
      <c r="I6" s="117"/>
      <c r="J6" s="117"/>
      <c r="K6" s="117"/>
      <c r="L6" s="117"/>
      <c r="M6" s="117"/>
      <c r="N6" s="117"/>
      <c r="O6" s="117"/>
      <c r="P6" s="117"/>
      <c r="Q6" s="117"/>
      <c r="R6" s="117"/>
      <c r="S6" s="117"/>
      <c r="T6" s="117"/>
      <c r="U6" s="117"/>
      <c r="V6" s="117"/>
      <c r="W6" s="117"/>
      <c r="X6" s="117"/>
      <c r="Y6" s="117"/>
    </row>
    <row r="7" spans="1:37" ht="180" customHeight="1" x14ac:dyDescent="0.2">
      <c r="A7" s="118" t="s">
        <v>65</v>
      </c>
      <c r="B7" s="119"/>
      <c r="C7" s="119"/>
      <c r="D7" s="119"/>
      <c r="E7" s="119"/>
      <c r="F7" s="119"/>
      <c r="G7" s="119"/>
      <c r="H7" s="119"/>
      <c r="I7" s="119"/>
      <c r="J7" s="119"/>
      <c r="K7" s="119"/>
      <c r="L7" s="119"/>
      <c r="M7" s="119"/>
      <c r="N7" s="119"/>
      <c r="O7" s="119"/>
      <c r="P7" s="119"/>
      <c r="Q7" s="119"/>
      <c r="R7" s="119"/>
      <c r="S7" s="119"/>
      <c r="T7" s="119"/>
      <c r="U7" s="119"/>
      <c r="V7" s="119"/>
      <c r="W7" s="119"/>
      <c r="X7" s="119"/>
      <c r="Y7" s="120"/>
      <c r="Z7" s="13"/>
      <c r="AA7" s="13"/>
      <c r="AB7" s="13"/>
      <c r="AC7" s="13"/>
      <c r="AD7" s="13"/>
      <c r="AE7" s="13"/>
      <c r="AF7" s="13"/>
      <c r="AG7" s="13"/>
      <c r="AH7" s="13"/>
      <c r="AI7" s="13"/>
      <c r="AJ7" s="13"/>
    </row>
    <row r="8" spans="1:37" ht="5.25" customHeight="1" thickBot="1" x14ac:dyDescent="0.25">
      <c r="A8" s="24"/>
      <c r="B8" s="20"/>
      <c r="C8" s="20"/>
      <c r="D8" s="20"/>
      <c r="E8" s="20"/>
      <c r="F8" s="20"/>
      <c r="G8" s="20"/>
      <c r="H8" s="20"/>
      <c r="I8" s="20"/>
      <c r="J8" s="20"/>
      <c r="K8" s="20"/>
      <c r="L8" s="20"/>
      <c r="M8" s="20"/>
      <c r="N8" s="19"/>
      <c r="O8" s="19"/>
      <c r="P8" s="24"/>
      <c r="Q8" s="24"/>
      <c r="R8" s="20"/>
      <c r="S8" s="20"/>
      <c r="T8" s="20"/>
      <c r="U8" s="20"/>
      <c r="V8" s="20"/>
      <c r="W8" s="20"/>
      <c r="X8" s="20"/>
      <c r="Y8" s="20"/>
      <c r="Z8" s="13"/>
      <c r="AA8" s="13"/>
      <c r="AB8" s="13"/>
      <c r="AC8" s="13"/>
      <c r="AD8" s="13"/>
      <c r="AE8" s="13"/>
      <c r="AF8" s="13"/>
      <c r="AG8" s="13"/>
      <c r="AH8" s="13"/>
      <c r="AI8" s="13"/>
      <c r="AJ8" s="13"/>
    </row>
    <row r="9" spans="1:37" ht="13.15" customHeight="1" thickTop="1" thickBot="1" x14ac:dyDescent="0.25">
      <c r="A9" s="136" t="s">
        <v>0</v>
      </c>
      <c r="B9" s="137"/>
      <c r="C9" s="138"/>
      <c r="D9" s="130"/>
      <c r="E9" s="131"/>
      <c r="F9" s="18" t="s">
        <v>16</v>
      </c>
      <c r="G9" s="130"/>
      <c r="H9" s="131"/>
      <c r="I9" s="18" t="s">
        <v>17</v>
      </c>
      <c r="J9" s="130"/>
      <c r="K9" s="131"/>
      <c r="L9" s="18" t="s">
        <v>18</v>
      </c>
      <c r="M9" s="16"/>
      <c r="N9" s="148" t="s">
        <v>1</v>
      </c>
      <c r="O9" s="149"/>
      <c r="P9" s="139"/>
      <c r="Q9" s="140"/>
      <c r="R9" s="140"/>
      <c r="S9" s="141"/>
      <c r="T9" s="17" t="s">
        <v>21</v>
      </c>
      <c r="V9" s="15"/>
      <c r="W9" s="15"/>
      <c r="X9" s="15"/>
      <c r="Y9" s="3"/>
    </row>
    <row r="10" spans="1:37" ht="5.25" customHeight="1" thickTop="1" x14ac:dyDescent="0.2">
      <c r="A10" s="3"/>
      <c r="B10" s="3"/>
      <c r="C10" s="3"/>
      <c r="D10" s="3"/>
      <c r="E10" s="3"/>
      <c r="F10" s="3"/>
      <c r="G10" s="3"/>
      <c r="H10" s="3"/>
      <c r="I10" s="3"/>
      <c r="J10" s="3"/>
      <c r="K10" s="3"/>
      <c r="L10" s="3"/>
      <c r="M10" s="3"/>
      <c r="N10" s="3"/>
      <c r="O10" s="3"/>
      <c r="P10" s="3"/>
      <c r="Q10" s="3"/>
      <c r="R10" s="3"/>
      <c r="S10" s="3"/>
      <c r="T10" s="3"/>
      <c r="U10" s="3"/>
      <c r="V10" s="3"/>
      <c r="W10" s="3"/>
      <c r="X10" s="3"/>
      <c r="Y10" s="3"/>
    </row>
    <row r="11" spans="1:37" ht="17.25" customHeight="1" thickBot="1" x14ac:dyDescent="0.25">
      <c r="A11" s="145" t="s">
        <v>56</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7"/>
    </row>
    <row r="12" spans="1:37" ht="15.75" customHeight="1" thickTop="1" x14ac:dyDescent="0.2">
      <c r="A12" s="134" t="s">
        <v>2</v>
      </c>
      <c r="B12" s="135"/>
      <c r="C12" s="135"/>
      <c r="D12" s="121"/>
      <c r="E12" s="122"/>
      <c r="F12" s="122"/>
      <c r="G12" s="122"/>
      <c r="H12" s="122"/>
      <c r="I12" s="122"/>
      <c r="J12" s="122"/>
      <c r="K12" s="122"/>
      <c r="L12" s="122"/>
      <c r="M12" s="122"/>
      <c r="N12" s="122"/>
      <c r="O12" s="122"/>
      <c r="P12" s="122"/>
      <c r="Q12" s="122"/>
      <c r="R12" s="122"/>
      <c r="S12" s="122"/>
      <c r="T12" s="122"/>
      <c r="U12" s="122"/>
      <c r="V12" s="122"/>
      <c r="W12" s="122"/>
      <c r="X12" s="122"/>
      <c r="Y12" s="123"/>
    </row>
    <row r="13" spans="1:37" ht="15.75" customHeight="1" x14ac:dyDescent="0.2">
      <c r="A13" s="124" t="s">
        <v>3</v>
      </c>
      <c r="B13" s="125"/>
      <c r="C13" s="125"/>
      <c r="D13" s="142"/>
      <c r="E13" s="143"/>
      <c r="F13" s="143"/>
      <c r="G13" s="143"/>
      <c r="H13" s="143"/>
      <c r="I13" s="143"/>
      <c r="J13" s="143"/>
      <c r="K13" s="143"/>
      <c r="L13" s="143"/>
      <c r="M13" s="143"/>
      <c r="N13" s="143"/>
      <c r="O13" s="143"/>
      <c r="P13" s="143"/>
      <c r="Q13" s="143"/>
      <c r="R13" s="143"/>
      <c r="S13" s="143"/>
      <c r="T13" s="143"/>
      <c r="U13" s="143"/>
      <c r="V13" s="143"/>
      <c r="W13" s="143"/>
      <c r="X13" s="143"/>
      <c r="Y13" s="144"/>
    </row>
    <row r="14" spans="1:37" ht="15.75" customHeight="1" x14ac:dyDescent="0.2">
      <c r="A14" s="72" t="s">
        <v>4</v>
      </c>
      <c r="B14" s="73"/>
      <c r="C14" s="73"/>
      <c r="D14" s="126"/>
      <c r="E14" s="127"/>
      <c r="F14" s="127"/>
      <c r="G14" s="127"/>
      <c r="H14" s="127"/>
      <c r="I14" s="127"/>
      <c r="J14" s="127"/>
      <c r="K14" s="127"/>
      <c r="L14" s="127"/>
      <c r="M14" s="127"/>
      <c r="N14" s="127"/>
      <c r="O14" s="127"/>
      <c r="P14" s="127"/>
      <c r="Q14" s="127"/>
      <c r="R14" s="127"/>
      <c r="S14" s="127"/>
      <c r="T14" s="127"/>
      <c r="U14" s="127"/>
      <c r="V14" s="127"/>
      <c r="W14" s="127"/>
      <c r="X14" s="127"/>
      <c r="Y14" s="128"/>
    </row>
    <row r="15" spans="1:37" ht="15.75" customHeight="1" x14ac:dyDescent="0.2">
      <c r="A15" s="72" t="s">
        <v>5</v>
      </c>
      <c r="B15" s="73"/>
      <c r="C15" s="73"/>
      <c r="D15" s="58"/>
      <c r="E15" s="59"/>
      <c r="F15" s="59"/>
      <c r="G15" s="59"/>
      <c r="H15" s="59"/>
      <c r="I15" s="59"/>
      <c r="J15" s="59"/>
      <c r="K15" s="59"/>
      <c r="L15" s="59"/>
      <c r="M15" s="59"/>
      <c r="N15" s="59"/>
      <c r="O15" s="59"/>
      <c r="P15" s="59"/>
      <c r="Q15" s="59"/>
      <c r="R15" s="59"/>
      <c r="S15" s="59"/>
      <c r="T15" s="59"/>
      <c r="U15" s="59"/>
      <c r="V15" s="59"/>
      <c r="W15" s="59"/>
      <c r="X15" s="59"/>
      <c r="Y15" s="60"/>
    </row>
    <row r="16" spans="1:37" ht="15.75" customHeight="1" x14ac:dyDescent="0.2">
      <c r="A16" s="104" t="s">
        <v>2</v>
      </c>
      <c r="B16" s="105"/>
      <c r="C16" s="105"/>
      <c r="D16" s="95" t="s">
        <v>60</v>
      </c>
      <c r="E16" s="96"/>
      <c r="F16" s="66"/>
      <c r="G16" s="67"/>
      <c r="H16" s="68"/>
      <c r="I16" s="97" t="s">
        <v>61</v>
      </c>
      <c r="J16" s="96"/>
      <c r="K16" s="98"/>
      <c r="L16" s="98"/>
      <c r="M16" s="98"/>
      <c r="N16" s="109" t="s">
        <v>53</v>
      </c>
      <c r="O16" s="110"/>
      <c r="P16" s="99"/>
      <c r="Q16" s="100"/>
      <c r="R16" s="100"/>
      <c r="S16" s="100"/>
      <c r="T16" s="100"/>
      <c r="U16" s="100"/>
      <c r="V16" s="100"/>
      <c r="W16" s="100"/>
      <c r="X16" s="100"/>
      <c r="Y16" s="101"/>
    </row>
    <row r="17" spans="1:37" ht="15.75" customHeight="1" x14ac:dyDescent="0.2">
      <c r="A17" s="102" t="s">
        <v>7</v>
      </c>
      <c r="B17" s="103"/>
      <c r="C17" s="103"/>
      <c r="D17" s="142"/>
      <c r="E17" s="143"/>
      <c r="F17" s="143"/>
      <c r="G17" s="143"/>
      <c r="H17" s="143"/>
      <c r="I17" s="143"/>
      <c r="J17" s="143"/>
      <c r="K17" s="143"/>
      <c r="L17" s="143"/>
      <c r="M17" s="266"/>
      <c r="N17" s="109" t="s">
        <v>54</v>
      </c>
      <c r="O17" s="110"/>
      <c r="P17" s="106"/>
      <c r="Q17" s="107"/>
      <c r="R17" s="107"/>
      <c r="S17" s="107"/>
      <c r="T17" s="107"/>
      <c r="U17" s="107"/>
      <c r="V17" s="107"/>
      <c r="W17" s="107"/>
      <c r="X17" s="107"/>
      <c r="Y17" s="247"/>
    </row>
    <row r="18" spans="1:37" ht="15.75" customHeight="1" x14ac:dyDescent="0.2">
      <c r="A18" s="53" t="s">
        <v>9</v>
      </c>
      <c r="B18" s="54"/>
      <c r="C18" s="54"/>
      <c r="D18" s="254"/>
      <c r="E18" s="255"/>
      <c r="F18" s="256"/>
      <c r="G18" s="64" t="s">
        <v>10</v>
      </c>
      <c r="H18" s="65"/>
      <c r="I18" s="65"/>
      <c r="J18" s="66" t="s">
        <v>20</v>
      </c>
      <c r="K18" s="67"/>
      <c r="L18" s="67"/>
      <c r="M18" s="68"/>
      <c r="N18" s="90" t="s">
        <v>19</v>
      </c>
      <c r="O18" s="91"/>
      <c r="P18" s="248"/>
      <c r="Q18" s="249"/>
      <c r="R18" s="249"/>
      <c r="S18" s="249"/>
      <c r="T18" s="249"/>
      <c r="U18" s="249"/>
      <c r="V18" s="249"/>
      <c r="W18" s="249"/>
      <c r="X18" s="249"/>
      <c r="Y18" s="250"/>
    </row>
    <row r="19" spans="1:37" ht="15.75" customHeight="1" x14ac:dyDescent="0.2">
      <c r="A19" s="260" t="s">
        <v>62</v>
      </c>
      <c r="B19" s="261"/>
      <c r="C19" s="262"/>
      <c r="D19" s="58"/>
      <c r="E19" s="59"/>
      <c r="F19" s="59"/>
      <c r="G19" s="59"/>
      <c r="H19" s="59"/>
      <c r="I19" s="59"/>
      <c r="J19" s="59"/>
      <c r="K19" s="59"/>
      <c r="L19" s="59"/>
      <c r="M19" s="59"/>
      <c r="N19" s="59"/>
      <c r="O19" s="59"/>
      <c r="P19" s="59"/>
      <c r="Q19" s="59"/>
      <c r="R19" s="59"/>
      <c r="S19" s="59"/>
      <c r="T19" s="59"/>
      <c r="U19" s="59"/>
      <c r="V19" s="59"/>
      <c r="W19" s="59"/>
      <c r="X19" s="59"/>
      <c r="Y19" s="60"/>
    </row>
    <row r="20" spans="1:37" ht="15.75" customHeight="1" thickBot="1" x14ac:dyDescent="0.25">
      <c r="A20" s="263" t="s">
        <v>63</v>
      </c>
      <c r="B20" s="264"/>
      <c r="C20" s="265"/>
      <c r="D20" s="112"/>
      <c r="E20" s="113"/>
      <c r="F20" s="113"/>
      <c r="G20" s="113"/>
      <c r="H20" s="113"/>
      <c r="I20" s="113"/>
      <c r="J20" s="113"/>
      <c r="K20" s="113"/>
      <c r="L20" s="113"/>
      <c r="M20" s="113"/>
      <c r="N20" s="113"/>
      <c r="O20" s="113"/>
      <c r="P20" s="113"/>
      <c r="Q20" s="113"/>
      <c r="R20" s="113"/>
      <c r="S20" s="113"/>
      <c r="T20" s="113"/>
      <c r="U20" s="113"/>
      <c r="V20" s="113"/>
      <c r="W20" s="113"/>
      <c r="X20" s="113"/>
      <c r="Y20" s="114"/>
    </row>
    <row r="21" spans="1:37" ht="13.15" customHeight="1" thickTop="1" x14ac:dyDescent="0.2">
      <c r="A21" s="55" t="s">
        <v>11</v>
      </c>
      <c r="B21" s="56"/>
      <c r="C21" s="56"/>
      <c r="D21" s="56"/>
      <c r="E21" s="56"/>
      <c r="F21" s="56"/>
      <c r="G21" s="56"/>
      <c r="H21" s="56"/>
      <c r="I21" s="56"/>
      <c r="J21" s="56"/>
      <c r="K21" s="56"/>
      <c r="L21" s="56"/>
      <c r="M21" s="56"/>
      <c r="N21" s="56"/>
      <c r="O21" s="56"/>
      <c r="P21" s="56"/>
      <c r="Q21" s="56"/>
      <c r="R21" s="56"/>
      <c r="S21" s="56"/>
      <c r="T21" s="56"/>
      <c r="U21" s="56"/>
      <c r="V21" s="56"/>
      <c r="W21" s="56"/>
      <c r="X21" s="56"/>
      <c r="Y21" s="57"/>
    </row>
    <row r="22" spans="1:37" ht="13.15" customHeight="1" x14ac:dyDescent="0.2">
      <c r="A22" s="251" t="s">
        <v>12</v>
      </c>
      <c r="B22" s="252"/>
      <c r="C22" s="253"/>
      <c r="D22" s="245"/>
      <c r="E22" s="245"/>
      <c r="F22" s="245"/>
      <c r="G22" s="245"/>
      <c r="H22" s="245"/>
      <c r="I22" s="245"/>
      <c r="J22" s="245"/>
      <c r="K22" s="245"/>
      <c r="L22" s="245"/>
      <c r="M22" s="245"/>
      <c r="N22" s="245"/>
      <c r="O22" s="245"/>
      <c r="P22" s="245"/>
      <c r="Q22" s="245"/>
      <c r="R22" s="245"/>
      <c r="S22" s="245"/>
      <c r="T22" s="245"/>
      <c r="U22" s="245"/>
      <c r="V22" s="245"/>
      <c r="W22" s="245"/>
      <c r="X22" s="245"/>
      <c r="Y22" s="246"/>
    </row>
    <row r="23" spans="1:37" ht="13.15" customHeight="1" x14ac:dyDescent="0.2">
      <c r="A23" s="72" t="s">
        <v>5</v>
      </c>
      <c r="B23" s="73"/>
      <c r="C23" s="74"/>
      <c r="D23" s="59"/>
      <c r="E23" s="59"/>
      <c r="F23" s="59"/>
      <c r="G23" s="59"/>
      <c r="H23" s="59"/>
      <c r="I23" s="59"/>
      <c r="J23" s="59"/>
      <c r="K23" s="59"/>
      <c r="L23" s="59"/>
      <c r="M23" s="59"/>
      <c r="N23" s="59"/>
      <c r="O23" s="59"/>
      <c r="P23" s="59"/>
      <c r="Q23" s="59"/>
      <c r="R23" s="59"/>
      <c r="S23" s="59"/>
      <c r="T23" s="59"/>
      <c r="U23" s="59"/>
      <c r="V23" s="59"/>
      <c r="W23" s="59"/>
      <c r="X23" s="59"/>
      <c r="Y23" s="111"/>
    </row>
    <row r="24" spans="1:37" ht="13.15" customHeight="1" x14ac:dyDescent="0.2">
      <c r="A24" s="104" t="s">
        <v>2</v>
      </c>
      <c r="B24" s="105"/>
      <c r="C24" s="115"/>
      <c r="D24" s="61"/>
      <c r="E24" s="61"/>
      <c r="F24" s="61"/>
      <c r="G24" s="61"/>
      <c r="H24" s="61"/>
      <c r="I24" s="61"/>
      <c r="J24" s="61"/>
      <c r="K24" s="61"/>
      <c r="L24" s="61"/>
      <c r="M24" s="62"/>
      <c r="N24" s="109" t="s">
        <v>6</v>
      </c>
      <c r="O24" s="110"/>
      <c r="P24" s="106"/>
      <c r="Q24" s="107"/>
      <c r="R24" s="107"/>
      <c r="S24" s="107"/>
      <c r="T24" s="107"/>
      <c r="U24" s="107"/>
      <c r="V24" s="107"/>
      <c r="W24" s="107"/>
      <c r="X24" s="107"/>
      <c r="Y24" s="108"/>
    </row>
    <row r="25" spans="1:37" ht="13.15" customHeight="1" thickBot="1" x14ac:dyDescent="0.25">
      <c r="A25" s="257" t="s">
        <v>13</v>
      </c>
      <c r="B25" s="258"/>
      <c r="C25" s="259"/>
      <c r="D25" s="273"/>
      <c r="E25" s="274"/>
      <c r="F25" s="274"/>
      <c r="G25" s="274"/>
      <c r="H25" s="274"/>
      <c r="I25" s="274"/>
      <c r="J25" s="274"/>
      <c r="K25" s="274"/>
      <c r="L25" s="274"/>
      <c r="M25" s="275"/>
      <c r="N25" s="90" t="s">
        <v>8</v>
      </c>
      <c r="O25" s="91"/>
      <c r="P25" s="270"/>
      <c r="Q25" s="271"/>
      <c r="R25" s="271"/>
      <c r="S25" s="271"/>
      <c r="T25" s="271"/>
      <c r="U25" s="271"/>
      <c r="V25" s="271"/>
      <c r="W25" s="271"/>
      <c r="X25" s="271"/>
      <c r="Y25" s="272"/>
    </row>
    <row r="26" spans="1:37" ht="13.15" customHeight="1" thickTop="1" thickBot="1" x14ac:dyDescent="0.25">
      <c r="A26" s="75" t="s">
        <v>30</v>
      </c>
      <c r="B26" s="76"/>
      <c r="C26" s="77"/>
      <c r="D26" s="92"/>
      <c r="E26" s="93"/>
      <c r="F26" s="93"/>
      <c r="G26" s="93"/>
      <c r="H26" s="93"/>
      <c r="I26" s="93"/>
      <c r="J26" s="93"/>
      <c r="K26" s="93"/>
      <c r="L26" s="93"/>
      <c r="M26" s="93"/>
      <c r="N26" s="93"/>
      <c r="O26" s="93"/>
      <c r="P26" s="93"/>
      <c r="Q26" s="93"/>
      <c r="R26" s="93"/>
      <c r="S26" s="93"/>
      <c r="T26" s="93"/>
      <c r="U26" s="93"/>
      <c r="V26" s="93"/>
      <c r="W26" s="93"/>
      <c r="X26" s="93"/>
      <c r="Y26" s="94"/>
    </row>
    <row r="27" spans="1:37" ht="5.25" customHeight="1" thickTop="1" x14ac:dyDescent="0.2">
      <c r="A27" s="5"/>
      <c r="B27" s="5"/>
      <c r="C27" s="6"/>
      <c r="D27" s="6"/>
      <c r="E27" s="6"/>
      <c r="F27" s="6"/>
      <c r="G27" s="6"/>
      <c r="H27" s="6"/>
      <c r="I27" s="6"/>
      <c r="J27" s="6"/>
      <c r="K27" s="6"/>
      <c r="L27" s="6"/>
      <c r="M27" s="6"/>
      <c r="N27" s="6"/>
      <c r="O27" s="6"/>
      <c r="P27" s="7"/>
      <c r="Q27" s="7"/>
      <c r="R27" s="6"/>
      <c r="S27" s="8"/>
      <c r="T27" s="8"/>
      <c r="U27" s="8"/>
      <c r="V27" s="8"/>
      <c r="W27" s="8"/>
      <c r="X27" s="8"/>
      <c r="Y27" s="8"/>
    </row>
    <row r="28" spans="1:37" ht="17.25" customHeight="1" x14ac:dyDescent="0.2">
      <c r="A28" s="276" t="s">
        <v>31</v>
      </c>
      <c r="B28" s="277"/>
      <c r="C28" s="277"/>
      <c r="D28" s="277"/>
      <c r="E28" s="277"/>
      <c r="F28" s="277"/>
      <c r="G28" s="277"/>
      <c r="H28" s="277"/>
      <c r="I28" s="277"/>
      <c r="J28" s="277"/>
      <c r="K28" s="277"/>
      <c r="L28" s="277"/>
      <c r="M28" s="277"/>
      <c r="N28" s="277"/>
      <c r="O28" s="277"/>
      <c r="P28" s="277"/>
      <c r="Q28" s="277"/>
      <c r="R28" s="277"/>
      <c r="S28" s="277"/>
      <c r="T28" s="277"/>
      <c r="U28" s="277"/>
      <c r="V28" s="277"/>
      <c r="W28" s="277"/>
      <c r="X28" s="277"/>
      <c r="Y28" s="278"/>
      <c r="AK28"/>
    </row>
    <row r="29" spans="1:37" s="10" customFormat="1" ht="15" customHeight="1" thickBot="1" x14ac:dyDescent="0.25">
      <c r="A29" s="280" t="s">
        <v>14</v>
      </c>
      <c r="B29" s="268"/>
      <c r="C29" s="268"/>
      <c r="D29" s="268"/>
      <c r="E29" s="268"/>
      <c r="F29" s="268"/>
      <c r="G29" s="268"/>
      <c r="H29" s="279"/>
      <c r="I29" s="267" t="s">
        <v>23</v>
      </c>
      <c r="J29" s="279"/>
      <c r="K29" s="268" t="s">
        <v>26</v>
      </c>
      <c r="L29" s="279"/>
      <c r="M29" s="52" t="s">
        <v>68</v>
      </c>
      <c r="N29" s="52"/>
      <c r="O29" s="52"/>
      <c r="P29" s="267" t="s">
        <v>69</v>
      </c>
      <c r="Q29" s="268"/>
      <c r="R29" s="279"/>
      <c r="S29" s="51" t="s">
        <v>22</v>
      </c>
      <c r="T29" s="51"/>
      <c r="U29" s="267" t="s">
        <v>70</v>
      </c>
      <c r="V29" s="268"/>
      <c r="W29" s="268"/>
      <c r="X29" s="268"/>
      <c r="Y29" s="269"/>
      <c r="Z29" s="9"/>
      <c r="AA29" s="9"/>
      <c r="AB29" s="9"/>
      <c r="AC29" s="9"/>
      <c r="AD29" s="9"/>
      <c r="AE29" s="9"/>
      <c r="AF29" s="9"/>
      <c r="AG29" s="9"/>
      <c r="AH29" s="9"/>
      <c r="AI29" s="9"/>
      <c r="AJ29" s="9"/>
      <c r="AK29" s="9"/>
    </row>
    <row r="30" spans="1:37" ht="15" customHeight="1" thickTop="1" x14ac:dyDescent="0.2">
      <c r="A30" s="222" t="s">
        <v>45</v>
      </c>
      <c r="B30" s="223"/>
      <c r="C30" s="223"/>
      <c r="D30" s="223"/>
      <c r="E30" s="223"/>
      <c r="F30" s="223"/>
      <c r="G30" s="223"/>
      <c r="H30" s="224"/>
      <c r="I30" s="159" t="s">
        <v>28</v>
      </c>
      <c r="J30" s="160"/>
      <c r="K30" s="177" t="s">
        <v>37</v>
      </c>
      <c r="L30" s="178"/>
      <c r="M30" s="175">
        <v>14000</v>
      </c>
      <c r="N30" s="175"/>
      <c r="O30" s="176"/>
      <c r="P30" s="192">
        <f>M30*0.1</f>
        <v>1400</v>
      </c>
      <c r="Q30" s="193"/>
      <c r="R30" s="244"/>
      <c r="S30" s="198"/>
      <c r="T30" s="199"/>
      <c r="U30" s="212">
        <f>IF(S30&lt;2,0,IF(S30&lt;=9,S30*M30,IF(S30&lt;=49,S30*M31,IF(S30&lt;=99,S30*M32,IF(S30&gt;=100,S30*S30*M33,"")))))</f>
        <v>0</v>
      </c>
      <c r="V30" s="213"/>
      <c r="W30" s="213"/>
      <c r="X30" s="213"/>
      <c r="Y30" s="214"/>
    </row>
    <row r="31" spans="1:37" ht="15" customHeight="1" x14ac:dyDescent="0.2">
      <c r="A31" s="225"/>
      <c r="B31" s="226"/>
      <c r="C31" s="226"/>
      <c r="D31" s="226"/>
      <c r="E31" s="226"/>
      <c r="F31" s="226"/>
      <c r="G31" s="226"/>
      <c r="H31" s="227"/>
      <c r="I31" s="167" t="s">
        <v>24</v>
      </c>
      <c r="J31" s="168"/>
      <c r="K31" s="169" t="s">
        <v>38</v>
      </c>
      <c r="L31" s="170"/>
      <c r="M31" s="171">
        <v>13500</v>
      </c>
      <c r="N31" s="172"/>
      <c r="O31" s="173"/>
      <c r="P31" s="195">
        <f t="shared" ref="P31:P37" si="0">M31*0.1</f>
        <v>1350</v>
      </c>
      <c r="Q31" s="196"/>
      <c r="R31" s="197"/>
      <c r="S31" s="200"/>
      <c r="T31" s="201"/>
      <c r="U31" s="215"/>
      <c r="V31" s="216"/>
      <c r="W31" s="216"/>
      <c r="X31" s="216"/>
      <c r="Y31" s="217"/>
    </row>
    <row r="32" spans="1:37" ht="15" customHeight="1" x14ac:dyDescent="0.2">
      <c r="A32" s="225"/>
      <c r="B32" s="226"/>
      <c r="C32" s="226"/>
      <c r="D32" s="226"/>
      <c r="E32" s="226"/>
      <c r="F32" s="226"/>
      <c r="G32" s="226"/>
      <c r="H32" s="227"/>
      <c r="I32" s="159" t="s">
        <v>27</v>
      </c>
      <c r="J32" s="160"/>
      <c r="K32" s="177" t="s">
        <v>39</v>
      </c>
      <c r="L32" s="178"/>
      <c r="M32" s="174">
        <v>13000</v>
      </c>
      <c r="N32" s="175"/>
      <c r="O32" s="176"/>
      <c r="P32" s="192">
        <f t="shared" si="0"/>
        <v>1300</v>
      </c>
      <c r="Q32" s="193"/>
      <c r="R32" s="194"/>
      <c r="S32" s="200"/>
      <c r="T32" s="201"/>
      <c r="U32" s="215"/>
      <c r="V32" s="216"/>
      <c r="W32" s="216"/>
      <c r="X32" s="216"/>
      <c r="Y32" s="217"/>
    </row>
    <row r="33" spans="1:37" ht="15" customHeight="1" thickBot="1" x14ac:dyDescent="0.25">
      <c r="A33" s="228"/>
      <c r="B33" s="229"/>
      <c r="C33" s="229"/>
      <c r="D33" s="229"/>
      <c r="E33" s="229"/>
      <c r="F33" s="229"/>
      <c r="G33" s="229"/>
      <c r="H33" s="230"/>
      <c r="I33" s="182" t="s">
        <v>25</v>
      </c>
      <c r="J33" s="183"/>
      <c r="K33" s="78" t="s">
        <v>40</v>
      </c>
      <c r="L33" s="79"/>
      <c r="M33" s="164">
        <v>12500</v>
      </c>
      <c r="N33" s="165"/>
      <c r="O33" s="166"/>
      <c r="P33" s="161">
        <f t="shared" si="0"/>
        <v>1250</v>
      </c>
      <c r="Q33" s="162"/>
      <c r="R33" s="163"/>
      <c r="S33" s="202"/>
      <c r="T33" s="203"/>
      <c r="U33" s="218"/>
      <c r="V33" s="219"/>
      <c r="W33" s="219"/>
      <c r="X33" s="219"/>
      <c r="Y33" s="220"/>
    </row>
    <row r="34" spans="1:37" ht="15" customHeight="1" thickTop="1" x14ac:dyDescent="0.2">
      <c r="A34" s="222" t="s">
        <v>43</v>
      </c>
      <c r="B34" s="223"/>
      <c r="C34" s="223"/>
      <c r="D34" s="223"/>
      <c r="E34" s="223"/>
      <c r="F34" s="223"/>
      <c r="G34" s="223"/>
      <c r="H34" s="224"/>
      <c r="I34" s="159" t="s">
        <v>32</v>
      </c>
      <c r="J34" s="160"/>
      <c r="K34" s="177" t="s">
        <v>38</v>
      </c>
      <c r="L34" s="178"/>
      <c r="M34" s="180">
        <v>13500</v>
      </c>
      <c r="N34" s="180"/>
      <c r="O34" s="181"/>
      <c r="P34" s="155">
        <f t="shared" si="0"/>
        <v>1350</v>
      </c>
      <c r="Q34" s="156"/>
      <c r="R34" s="158"/>
      <c r="S34" s="198"/>
      <c r="T34" s="199"/>
      <c r="U34" s="212">
        <f>IF(S34&lt;2,0,IF(S34&lt;=9,S34*M34,IF(S34&lt;=49,S34*M35,IF(S34&lt;=99,S34*M36,IF(S34&gt;=100,S34*S34*M37,"")))))</f>
        <v>0</v>
      </c>
      <c r="V34" s="213"/>
      <c r="W34" s="213"/>
      <c r="X34" s="213"/>
      <c r="Y34" s="214"/>
    </row>
    <row r="35" spans="1:37" s="12" customFormat="1" ht="15" customHeight="1" x14ac:dyDescent="0.3">
      <c r="A35" s="225"/>
      <c r="B35" s="226"/>
      <c r="C35" s="226"/>
      <c r="D35" s="226"/>
      <c r="E35" s="226"/>
      <c r="F35" s="226"/>
      <c r="G35" s="226"/>
      <c r="H35" s="227"/>
      <c r="I35" s="167" t="s">
        <v>33</v>
      </c>
      <c r="J35" s="168"/>
      <c r="K35" s="169" t="s">
        <v>40</v>
      </c>
      <c r="L35" s="170"/>
      <c r="M35" s="237">
        <v>12500</v>
      </c>
      <c r="N35" s="238"/>
      <c r="O35" s="239"/>
      <c r="P35" s="240">
        <f t="shared" si="0"/>
        <v>1250</v>
      </c>
      <c r="Q35" s="241"/>
      <c r="R35" s="242"/>
      <c r="S35" s="200"/>
      <c r="T35" s="201"/>
      <c r="U35" s="215"/>
      <c r="V35" s="216"/>
      <c r="W35" s="216"/>
      <c r="X35" s="216"/>
      <c r="Y35" s="217"/>
      <c r="Z35" s="11"/>
      <c r="AA35" s="11"/>
      <c r="AB35" s="11"/>
      <c r="AC35" s="11"/>
      <c r="AD35" s="11"/>
      <c r="AE35" s="11"/>
      <c r="AF35" s="11"/>
      <c r="AG35" s="11"/>
      <c r="AH35" s="11"/>
    </row>
    <row r="36" spans="1:37" s="12" customFormat="1" ht="15" customHeight="1" x14ac:dyDescent="0.3">
      <c r="A36" s="225"/>
      <c r="B36" s="226"/>
      <c r="C36" s="226"/>
      <c r="D36" s="226"/>
      <c r="E36" s="226"/>
      <c r="F36" s="226"/>
      <c r="G36" s="226"/>
      <c r="H36" s="227"/>
      <c r="I36" s="159" t="s">
        <v>34</v>
      </c>
      <c r="J36" s="160"/>
      <c r="K36" s="177" t="s">
        <v>41</v>
      </c>
      <c r="L36" s="178"/>
      <c r="M36" s="179">
        <v>12000</v>
      </c>
      <c r="N36" s="180"/>
      <c r="O36" s="181"/>
      <c r="P36" s="155">
        <f t="shared" si="0"/>
        <v>1200</v>
      </c>
      <c r="Q36" s="156"/>
      <c r="R36" s="157"/>
      <c r="S36" s="200"/>
      <c r="T36" s="201"/>
      <c r="U36" s="215"/>
      <c r="V36" s="216"/>
      <c r="W36" s="216"/>
      <c r="X36" s="216"/>
      <c r="Y36" s="217"/>
      <c r="Z36" s="11"/>
      <c r="AA36" s="11"/>
      <c r="AB36" s="11"/>
      <c r="AC36" s="11"/>
      <c r="AD36" s="11"/>
      <c r="AE36" s="11"/>
      <c r="AF36" s="11"/>
      <c r="AG36" s="11"/>
      <c r="AH36" s="11"/>
    </row>
    <row r="37" spans="1:37" s="12" customFormat="1" ht="15" customHeight="1" thickBot="1" x14ac:dyDescent="0.35">
      <c r="A37" s="228"/>
      <c r="B37" s="229"/>
      <c r="C37" s="229"/>
      <c r="D37" s="229"/>
      <c r="E37" s="229"/>
      <c r="F37" s="229"/>
      <c r="G37" s="229"/>
      <c r="H37" s="230"/>
      <c r="I37" s="182" t="s">
        <v>35</v>
      </c>
      <c r="J37" s="183"/>
      <c r="K37" s="78" t="s">
        <v>42</v>
      </c>
      <c r="L37" s="79"/>
      <c r="M37" s="184">
        <v>11500</v>
      </c>
      <c r="N37" s="185"/>
      <c r="O37" s="186"/>
      <c r="P37" s="187">
        <f t="shared" si="0"/>
        <v>1150</v>
      </c>
      <c r="Q37" s="188"/>
      <c r="R37" s="189"/>
      <c r="S37" s="202"/>
      <c r="T37" s="203"/>
      <c r="U37" s="218"/>
      <c r="V37" s="219"/>
      <c r="W37" s="219"/>
      <c r="X37" s="219"/>
      <c r="Y37" s="220"/>
      <c r="Z37" s="11"/>
      <c r="AA37" s="11"/>
      <c r="AB37" s="11"/>
      <c r="AC37" s="11"/>
      <c r="AD37" s="11"/>
      <c r="AE37" s="11"/>
      <c r="AF37" s="11"/>
      <c r="AG37" s="11"/>
      <c r="AH37" s="11"/>
    </row>
    <row r="38" spans="1:37" s="12" customFormat="1" ht="10.5" customHeight="1" thickTop="1" x14ac:dyDescent="0.3">
      <c r="A38" s="63"/>
      <c r="B38" s="63"/>
      <c r="C38" s="63"/>
      <c r="D38" s="63"/>
      <c r="E38" s="63"/>
      <c r="F38" s="63"/>
      <c r="G38" s="63"/>
      <c r="H38" s="63"/>
      <c r="I38" s="30"/>
      <c r="J38" s="30"/>
      <c r="K38" s="31"/>
      <c r="L38" s="32"/>
      <c r="M38" s="33"/>
      <c r="N38" s="33"/>
      <c r="O38" s="33"/>
      <c r="P38" s="34"/>
      <c r="Q38" s="34"/>
      <c r="R38" s="34"/>
      <c r="S38" s="221" t="s">
        <v>46</v>
      </c>
      <c r="T38" s="221"/>
      <c r="U38" s="221"/>
      <c r="V38" s="221"/>
      <c r="W38" s="221"/>
      <c r="X38" s="221"/>
      <c r="Y38" s="221"/>
      <c r="Z38" s="35"/>
      <c r="AA38" s="11"/>
      <c r="AB38" s="11"/>
      <c r="AC38" s="11"/>
      <c r="AD38" s="11"/>
      <c r="AE38" s="11"/>
      <c r="AF38" s="11"/>
      <c r="AG38" s="11"/>
      <c r="AH38" s="11"/>
    </row>
    <row r="39" spans="1:37" ht="26.5" customHeight="1" x14ac:dyDescent="0.55000000000000004">
      <c r="A39" s="243" t="str">
        <f>IF(OR(D17="",D18="",D19="",D20="",P16="",P17="",P18="",M41=0),"必須項目が未記入です","")</f>
        <v>必須項目が未記入です</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36"/>
    </row>
    <row r="40" spans="1:37" s="23" customFormat="1" ht="16.149999999999999" customHeight="1" x14ac:dyDescent="0.3">
      <c r="A40" s="153" t="s">
        <v>15</v>
      </c>
      <c r="B40" s="154"/>
      <c r="C40" s="154"/>
      <c r="D40" s="154"/>
      <c r="E40" s="154"/>
      <c r="F40" s="154"/>
      <c r="G40" s="154"/>
      <c r="H40" s="154"/>
      <c r="I40" s="154"/>
      <c r="J40" s="154"/>
      <c r="K40" s="154"/>
      <c r="L40" s="27"/>
      <c r="M40" s="86" t="s">
        <v>29</v>
      </c>
      <c r="N40" s="87"/>
      <c r="O40" s="29"/>
      <c r="P40" s="88" t="s">
        <v>71</v>
      </c>
      <c r="Q40" s="89"/>
      <c r="R40" s="89"/>
      <c r="S40" s="150">
        <f>SUM(U30:Y37)</f>
        <v>0</v>
      </c>
      <c r="T40" s="151"/>
      <c r="U40" s="151"/>
      <c r="V40" s="151"/>
      <c r="W40" s="151"/>
      <c r="X40" s="151"/>
      <c r="Y40" s="152"/>
      <c r="Z40" s="14"/>
      <c r="AA40" s="14"/>
      <c r="AB40" s="14"/>
      <c r="AC40" s="14"/>
      <c r="AD40" s="14"/>
      <c r="AE40" s="14"/>
      <c r="AF40" s="14"/>
      <c r="AG40" s="14"/>
      <c r="AH40" s="14"/>
      <c r="AI40" s="14"/>
      <c r="AJ40" s="14"/>
    </row>
    <row r="41" spans="1:37" ht="16.149999999999999" customHeight="1" x14ac:dyDescent="0.3">
      <c r="A41" s="231"/>
      <c r="B41" s="232"/>
      <c r="C41" s="232"/>
      <c r="D41" s="232"/>
      <c r="E41" s="232"/>
      <c r="F41" s="232"/>
      <c r="G41" s="232"/>
      <c r="H41" s="232"/>
      <c r="I41" s="232"/>
      <c r="J41" s="232"/>
      <c r="K41" s="233"/>
      <c r="L41" s="28"/>
      <c r="M41" s="204">
        <f>SUM(S30:T37)</f>
        <v>0</v>
      </c>
      <c r="N41" s="205"/>
      <c r="O41" s="29"/>
      <c r="P41" s="208" t="s">
        <v>72</v>
      </c>
      <c r="Q41" s="209"/>
      <c r="R41" s="209"/>
      <c r="S41" s="80">
        <f>ROUND(U30*0.1,0)+ROUND(U34*0.1,0)</f>
        <v>0</v>
      </c>
      <c r="T41" s="81"/>
      <c r="U41" s="81"/>
      <c r="V41" s="81"/>
      <c r="W41" s="81"/>
      <c r="X41" s="81"/>
      <c r="Y41" s="82"/>
      <c r="AK41"/>
    </row>
    <row r="42" spans="1:37" ht="29.5" customHeight="1" x14ac:dyDescent="0.3">
      <c r="A42" s="234"/>
      <c r="B42" s="235"/>
      <c r="C42" s="235"/>
      <c r="D42" s="235"/>
      <c r="E42" s="235"/>
      <c r="F42" s="235"/>
      <c r="G42" s="235"/>
      <c r="H42" s="235"/>
      <c r="I42" s="235"/>
      <c r="J42" s="235"/>
      <c r="K42" s="236"/>
      <c r="L42" s="28"/>
      <c r="M42" s="206"/>
      <c r="N42" s="207"/>
      <c r="O42" s="29"/>
      <c r="P42" s="210" t="s">
        <v>73</v>
      </c>
      <c r="Q42" s="211"/>
      <c r="R42" s="211"/>
      <c r="S42" s="83" t="str">
        <f>IF(OR(S30&gt;=2,S34&gt;=2),S40+S41,"各商品2枚から承ります")</f>
        <v>各商品2枚から承ります</v>
      </c>
      <c r="T42" s="84"/>
      <c r="U42" s="84"/>
      <c r="V42" s="84"/>
      <c r="W42" s="84"/>
      <c r="X42" s="84"/>
      <c r="Y42" s="85"/>
    </row>
    <row r="43" spans="1:37" s="23" customFormat="1" ht="31.5" customHeight="1" x14ac:dyDescent="0.2">
      <c r="A43" s="69" t="s">
        <v>67</v>
      </c>
      <c r="B43" s="69"/>
      <c r="C43" s="69"/>
      <c r="D43" s="69"/>
      <c r="E43" s="69"/>
      <c r="F43" s="69"/>
      <c r="G43" s="69"/>
      <c r="H43" s="69"/>
      <c r="I43" s="69"/>
      <c r="J43" s="69"/>
      <c r="K43" s="69"/>
      <c r="L43" s="69"/>
      <c r="M43" s="69"/>
      <c r="N43" s="69"/>
      <c r="O43" s="69"/>
      <c r="P43" s="69"/>
      <c r="Q43" s="69"/>
      <c r="R43" s="69"/>
      <c r="S43" s="69"/>
      <c r="T43" s="69"/>
      <c r="U43" s="69"/>
      <c r="V43" s="69"/>
      <c r="W43" s="69"/>
      <c r="X43" s="69"/>
      <c r="Y43" s="69"/>
      <c r="Z43" s="14"/>
      <c r="AA43" s="14"/>
      <c r="AB43" s="14"/>
      <c r="AC43" s="14"/>
      <c r="AD43" s="14"/>
      <c r="AE43" s="14"/>
      <c r="AF43" s="14"/>
      <c r="AG43" s="14"/>
      <c r="AH43" s="14"/>
      <c r="AI43" s="14"/>
      <c r="AJ43" s="14"/>
    </row>
    <row r="44" spans="1:37" ht="24" customHeight="1" x14ac:dyDescent="0.2">
      <c r="A44" s="70" t="s">
        <v>48</v>
      </c>
      <c r="B44" s="71"/>
      <c r="C44" s="41" t="s">
        <v>57</v>
      </c>
      <c r="D44" s="190"/>
      <c r="E44" s="190"/>
      <c r="F44" s="190"/>
      <c r="G44" s="190"/>
      <c r="H44" s="190"/>
      <c r="I44" s="190"/>
      <c r="J44" s="190"/>
      <c r="K44" s="190"/>
      <c r="L44" s="191"/>
      <c r="M44" s="42" t="s">
        <v>49</v>
      </c>
      <c r="N44" s="190"/>
      <c r="O44" s="191"/>
      <c r="P44" s="42" t="s">
        <v>50</v>
      </c>
      <c r="Q44" s="43"/>
      <c r="R44" s="44"/>
      <c r="S44" s="42" t="s">
        <v>51</v>
      </c>
      <c r="T44" s="190"/>
      <c r="U44" s="190"/>
      <c r="V44" s="191"/>
      <c r="W44" s="42" t="s">
        <v>52</v>
      </c>
      <c r="X44" s="43"/>
      <c r="Y44" s="45"/>
      <c r="AK44"/>
    </row>
    <row r="45" spans="1:37" ht="9" customHeight="1" x14ac:dyDescent="0.2">
      <c r="A45" s="50" t="s">
        <v>44</v>
      </c>
      <c r="B45" s="50"/>
      <c r="C45" s="50"/>
      <c r="D45" s="50"/>
      <c r="E45" s="50"/>
      <c r="F45" s="50"/>
      <c r="G45" s="50"/>
      <c r="H45" s="50"/>
      <c r="I45" s="50"/>
      <c r="J45" s="50"/>
      <c r="K45" s="50"/>
      <c r="L45" s="50"/>
      <c r="M45" s="50"/>
      <c r="N45" s="50"/>
      <c r="O45" s="50"/>
      <c r="P45" s="50"/>
      <c r="Q45" s="50"/>
      <c r="R45" s="50"/>
      <c r="S45" s="50"/>
      <c r="T45" s="50"/>
      <c r="U45" s="50"/>
      <c r="V45" s="50"/>
      <c r="W45" s="50"/>
      <c r="X45" s="50"/>
      <c r="Y45" s="50"/>
    </row>
  </sheetData>
  <sheetProtection algorithmName="SHA-512" hashValue="YkTsuKnOLzLbb/d2wPHyEhH5Fgwf3Lelw737wj6zjFQGrMFtlrH11fPpAmxu5m+BdXMLUV3ZEz91dGyrPkbuTg==" saltValue="dYxNW6jyB6MVCoqDwrPu5g==" spinCount="100000" sheet="1" objects="1" scenarios="1" selectLockedCells="1"/>
  <customSheetViews>
    <customSheetView guid="{4B735698-EBBF-4716-B7E0-6F8548FBB14A}" showPageBreaks="1" showGridLines="0" printArea="1" hiddenRows="1" view="pageBreakPreview" showRuler="0" topLeftCell="A13">
      <selection activeCell="Z17" sqref="Z17"/>
      <pageMargins left="0.39370078740157483" right="0.39370078740157483" top="0.19685039370078741" bottom="0.19685039370078741" header="0.19685039370078741" footer="0.19685039370078741"/>
      <printOptions horizontalCentered="1"/>
      <pageSetup paperSize="9" orientation="portrait" horizontalDpi="300" verticalDpi="300" r:id="rId1"/>
      <headerFooter>
        <oddFooter>&amp;C&amp;"Verdana,標準"&amp;7&amp;K01+021Pearson VUE Confidential&amp;"-,標準"&amp;11&amp;K01+000
&amp;G</oddFooter>
      </headerFooter>
    </customSheetView>
  </customSheetViews>
  <mergeCells count="124">
    <mergeCell ref="I30:J30"/>
    <mergeCell ref="P30:R30"/>
    <mergeCell ref="K34:L34"/>
    <mergeCell ref="M34:O34"/>
    <mergeCell ref="D22:Y22"/>
    <mergeCell ref="N17:O17"/>
    <mergeCell ref="P17:Y17"/>
    <mergeCell ref="P18:Y18"/>
    <mergeCell ref="A22:C22"/>
    <mergeCell ref="D18:F18"/>
    <mergeCell ref="A25:C25"/>
    <mergeCell ref="A19:C19"/>
    <mergeCell ref="A20:C20"/>
    <mergeCell ref="D17:M17"/>
    <mergeCell ref="U29:Y29"/>
    <mergeCell ref="P25:Y25"/>
    <mergeCell ref="D25:M25"/>
    <mergeCell ref="A28:Y28"/>
    <mergeCell ref="P29:R29"/>
    <mergeCell ref="I29:J29"/>
    <mergeCell ref="A29:H29"/>
    <mergeCell ref="K29:L29"/>
    <mergeCell ref="D44:L44"/>
    <mergeCell ref="N44:O44"/>
    <mergeCell ref="T44:V44"/>
    <mergeCell ref="P32:R32"/>
    <mergeCell ref="P31:R31"/>
    <mergeCell ref="K32:L32"/>
    <mergeCell ref="S30:T33"/>
    <mergeCell ref="M41:N42"/>
    <mergeCell ref="P41:R41"/>
    <mergeCell ref="P42:R42"/>
    <mergeCell ref="S34:T37"/>
    <mergeCell ref="U30:Y33"/>
    <mergeCell ref="U34:Y37"/>
    <mergeCell ref="S38:Y38"/>
    <mergeCell ref="A30:H33"/>
    <mergeCell ref="K30:L30"/>
    <mergeCell ref="M30:O30"/>
    <mergeCell ref="A34:H37"/>
    <mergeCell ref="A41:K42"/>
    <mergeCell ref="I34:J34"/>
    <mergeCell ref="M35:O35"/>
    <mergeCell ref="P35:R35"/>
    <mergeCell ref="A39:Y39"/>
    <mergeCell ref="I33:J33"/>
    <mergeCell ref="S40:Y40"/>
    <mergeCell ref="A40:K40"/>
    <mergeCell ref="P36:R36"/>
    <mergeCell ref="P34:R34"/>
    <mergeCell ref="I36:J36"/>
    <mergeCell ref="P33:R33"/>
    <mergeCell ref="M33:O33"/>
    <mergeCell ref="I32:J32"/>
    <mergeCell ref="I31:J31"/>
    <mergeCell ref="K31:L31"/>
    <mergeCell ref="M31:O31"/>
    <mergeCell ref="M32:O32"/>
    <mergeCell ref="K36:L36"/>
    <mergeCell ref="M36:O36"/>
    <mergeCell ref="I35:J35"/>
    <mergeCell ref="K35:L35"/>
    <mergeCell ref="I37:J37"/>
    <mergeCell ref="K37:L37"/>
    <mergeCell ref="M37:O37"/>
    <mergeCell ref="P37:R37"/>
    <mergeCell ref="A3:Y3"/>
    <mergeCell ref="A6:Y6"/>
    <mergeCell ref="A15:C15"/>
    <mergeCell ref="A7:Y7"/>
    <mergeCell ref="D12:Y12"/>
    <mergeCell ref="A13:C13"/>
    <mergeCell ref="A14:C14"/>
    <mergeCell ref="D14:Y14"/>
    <mergeCell ref="R4:Y4"/>
    <mergeCell ref="D9:E9"/>
    <mergeCell ref="G9:H9"/>
    <mergeCell ref="J9:K9"/>
    <mergeCell ref="A5:Y5"/>
    <mergeCell ref="D15:Y15"/>
    <mergeCell ref="A12:C12"/>
    <mergeCell ref="A9:C9"/>
    <mergeCell ref="P9:S9"/>
    <mergeCell ref="D13:Y13"/>
    <mergeCell ref="A11:Y11"/>
    <mergeCell ref="N9:O9"/>
    <mergeCell ref="D16:E16"/>
    <mergeCell ref="F16:H16"/>
    <mergeCell ref="I16:J16"/>
    <mergeCell ref="K16:M16"/>
    <mergeCell ref="P16:Y16"/>
    <mergeCell ref="N18:O18"/>
    <mergeCell ref="A17:C17"/>
    <mergeCell ref="A16:C16"/>
    <mergeCell ref="P24:Y24"/>
    <mergeCell ref="N24:O24"/>
    <mergeCell ref="N16:O16"/>
    <mergeCell ref="D23:Y23"/>
    <mergeCell ref="D20:Y20"/>
    <mergeCell ref="A24:C24"/>
    <mergeCell ref="W1:Y1"/>
    <mergeCell ref="A2:R2"/>
    <mergeCell ref="S2:Y2"/>
    <mergeCell ref="A45:Y45"/>
    <mergeCell ref="S29:T29"/>
    <mergeCell ref="M29:O29"/>
    <mergeCell ref="A18:C18"/>
    <mergeCell ref="A21:Y21"/>
    <mergeCell ref="D19:Y19"/>
    <mergeCell ref="D24:M24"/>
    <mergeCell ref="A38:H38"/>
    <mergeCell ref="G18:I18"/>
    <mergeCell ref="J18:M18"/>
    <mergeCell ref="A43:Y43"/>
    <mergeCell ref="A44:B44"/>
    <mergeCell ref="A23:C23"/>
    <mergeCell ref="A26:C26"/>
    <mergeCell ref="K33:L33"/>
    <mergeCell ref="S41:Y41"/>
    <mergeCell ref="S42:Y42"/>
    <mergeCell ref="M40:N40"/>
    <mergeCell ref="P40:R40"/>
    <mergeCell ref="N25:O25"/>
    <mergeCell ref="D26:Y26"/>
  </mergeCells>
  <phoneticPr fontId="2"/>
  <conditionalFormatting sqref="U30 U34">
    <cfRule type="cellIs" dxfId="7" priority="15" operator="lessThanOrEqual">
      <formula>0</formula>
    </cfRule>
  </conditionalFormatting>
  <conditionalFormatting sqref="P16:Y18">
    <cfRule type="containsBlanks" dxfId="6" priority="7" stopIfTrue="1">
      <formula>LEN(TRIM(P16))=0</formula>
    </cfRule>
  </conditionalFormatting>
  <conditionalFormatting sqref="P16:Y18">
    <cfRule type="containsBlanks" dxfId="5" priority="6" stopIfTrue="1">
      <formula>LEN(TRIM(P16))=0</formula>
    </cfRule>
  </conditionalFormatting>
  <conditionalFormatting sqref="D17:M17 D18:F18 P16:Y18">
    <cfRule type="containsBlanks" dxfId="4" priority="5" stopIfTrue="1">
      <formula>LEN(TRIM(D16))=0</formula>
    </cfRule>
  </conditionalFormatting>
  <conditionalFormatting sqref="D9:E9 G9:H9 J9:K9 D12:Y15">
    <cfRule type="containsBlanks" dxfId="3" priority="4" stopIfTrue="1">
      <formula>LEN(TRIM(D9))=0</formula>
    </cfRule>
  </conditionalFormatting>
  <conditionalFormatting sqref="K16 F16">
    <cfRule type="containsBlanks" dxfId="2" priority="3">
      <formula>LEN(TRIM(F16))=0</formula>
    </cfRule>
  </conditionalFormatting>
  <conditionalFormatting sqref="D19:Y19">
    <cfRule type="containsBlanks" dxfId="1" priority="2" stopIfTrue="1">
      <formula>LEN(TRIM(D19))=0</formula>
    </cfRule>
  </conditionalFormatting>
  <conditionalFormatting sqref="D20">
    <cfRule type="containsBlanks" dxfId="0" priority="1">
      <formula>LEN(TRIM(D20))=0</formula>
    </cfRule>
  </conditionalFormatting>
  <dataValidations count="9">
    <dataValidation imeMode="hiragana" allowBlank="1" showInputMessage="1" showErrorMessage="1" sqref="D13 D15 A41 D23" xr:uid="{00000000-0002-0000-0000-000000000000}"/>
    <dataValidation imeMode="on" allowBlank="1" showInputMessage="1" showErrorMessage="1" sqref="D22" xr:uid="{00000000-0002-0000-0000-000001000000}"/>
    <dataValidation imeMode="fullKatakana" allowBlank="1" showInputMessage="1" showErrorMessage="1" sqref="D12" xr:uid="{00000000-0002-0000-0000-000002000000}"/>
    <dataValidation imeMode="halfAlpha" allowBlank="1" showInputMessage="1" showErrorMessage="1" sqref="J9 Y9 D18 D14 T9 D9 G9" xr:uid="{00000000-0002-0000-0000-000003000000}"/>
    <dataValidation imeMode="halfKatakana" allowBlank="1" showInputMessage="1" showErrorMessage="1" sqref="D24:M24 K16 F16" xr:uid="{00000000-0002-0000-0000-000004000000}"/>
    <dataValidation imeMode="halfAlpha" allowBlank="1" showInputMessage="1" showErrorMessage="1" prompt="【例】 Taro Yamada" sqref="P16:Y16" xr:uid="{00000000-0002-0000-0000-000005000000}"/>
    <dataValidation imeMode="off" allowBlank="1" showInputMessage="1" showErrorMessage="1" sqref="P24:Y25 P17:Y18 S30 S34" xr:uid="{00000000-0002-0000-0000-000006000000}"/>
    <dataValidation type="list" allowBlank="1" showInputMessage="1" showErrorMessage="1" prompt="プルダウンから選択してください" sqref="J18:M18" xr:uid="{EF029325-A2DD-4F15-960B-9F70660A1395}">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6E90387E-B215-44C1-AF6D-1BA39C791E5E}"/>
  </dataValidations>
  <printOptions horizontalCentered="1"/>
  <pageMargins left="0.39370078740157483" right="0.39370078740157483" top="0.19685039370078741" bottom="0" header="0.19685039370078741" footer="0"/>
  <pageSetup paperSize="9" scale="92"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9624" r:id="rId5" name="オプション 5528">
              <controlPr defaultSize="0" autoFill="0" autoLine="0" autoPict="0">
                <anchor moveWithCells="1" sizeWithCells="1">
                  <from>
                    <xdr:col>3</xdr:col>
                    <xdr:colOff>0</xdr:colOff>
                    <xdr:row>25</xdr:row>
                    <xdr:rowOff>0</xdr:rowOff>
                  </from>
                  <to>
                    <xdr:col>7</xdr:col>
                    <xdr:colOff>234950</xdr:colOff>
                    <xdr:row>26</xdr:row>
                    <xdr:rowOff>25400</xdr:rowOff>
                  </to>
                </anchor>
              </controlPr>
            </control>
          </mc:Choice>
        </mc:AlternateContent>
        <mc:AlternateContent xmlns:mc="http://schemas.openxmlformats.org/markup-compatibility/2006">
          <mc:Choice Requires="x14">
            <control shapeId="9625" r:id="rId6" name="オプション 5529">
              <controlPr defaultSize="0" autoFill="0" autoLine="0" autoPict="0">
                <anchor moveWithCells="1" sizeWithCells="1">
                  <from>
                    <xdr:col>7</xdr:col>
                    <xdr:colOff>184150</xdr:colOff>
                    <xdr:row>25</xdr:row>
                    <xdr:rowOff>0</xdr:rowOff>
                  </from>
                  <to>
                    <xdr:col>11</xdr:col>
                    <xdr:colOff>304800</xdr:colOff>
                    <xdr:row>26</xdr:row>
                    <xdr:rowOff>25400</xdr:rowOff>
                  </to>
                </anchor>
              </controlPr>
            </control>
          </mc:Choice>
        </mc:AlternateContent>
        <mc:AlternateContent xmlns:mc="http://schemas.openxmlformats.org/markup-compatibility/2006">
          <mc:Choice Requires="x14">
            <control shapeId="9626" r:id="rId7" name="オプション 5530">
              <controlPr defaultSize="0" autoFill="0" autoLine="0" autoPict="0">
                <anchor moveWithCells="1" sizeWithCells="1">
                  <from>
                    <xdr:col>11</xdr:col>
                    <xdr:colOff>254000</xdr:colOff>
                    <xdr:row>25</xdr:row>
                    <xdr:rowOff>0</xdr:rowOff>
                  </from>
                  <to>
                    <xdr:col>16</xdr:col>
                    <xdr:colOff>63500</xdr:colOff>
                    <xdr:row>26</xdr:row>
                    <xdr:rowOff>25400</xdr:rowOff>
                  </to>
                </anchor>
              </controlPr>
            </control>
          </mc:Choice>
        </mc:AlternateContent>
        <mc:AlternateContent xmlns:mc="http://schemas.openxmlformats.org/markup-compatibility/2006">
          <mc:Choice Requires="x14">
            <control shapeId="9627" r:id="rId8" name="オプション 5531">
              <controlPr defaultSize="0" autoFill="0" autoLine="0" autoPict="0">
                <anchor moveWithCells="1" sizeWithCells="1">
                  <from>
                    <xdr:col>16</xdr:col>
                    <xdr:colOff>6350</xdr:colOff>
                    <xdr:row>25</xdr:row>
                    <xdr:rowOff>0</xdr:rowOff>
                  </from>
                  <to>
                    <xdr:col>20</xdr:col>
                    <xdr:colOff>76200</xdr:colOff>
                    <xdr:row>26</xdr:row>
                    <xdr:rowOff>25400</xdr:rowOff>
                  </to>
                </anchor>
              </controlPr>
            </control>
          </mc:Choice>
        </mc:AlternateContent>
        <mc:AlternateContent xmlns:mc="http://schemas.openxmlformats.org/markup-compatibility/2006">
          <mc:Choice Requires="x14">
            <control shapeId="9628" r:id="rId9" name="オプション 5532">
              <controlPr defaultSize="0" autoFill="0" autoLine="0" autoPict="0">
                <anchor moveWithCells="1" sizeWithCells="1">
                  <from>
                    <xdr:col>20</xdr:col>
                    <xdr:colOff>25400</xdr:colOff>
                    <xdr:row>25</xdr:row>
                    <xdr:rowOff>0</xdr:rowOff>
                  </from>
                  <to>
                    <xdr:col>24</xdr:col>
                    <xdr:colOff>190500</xdr:colOff>
                    <xdr:row>26</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1" sqref="D11"/>
    </sheetView>
  </sheetViews>
  <sheetFormatPr defaultRowHeight="13" x14ac:dyDescent="0.2"/>
  <sheetData>
    <row r="1" spans="1:1" x14ac:dyDescent="0.2">
      <c r="A1" t="s">
        <v>55</v>
      </c>
    </row>
    <row r="2" spans="1:1" x14ac:dyDescent="0.2">
      <c r="A2">
        <v>1</v>
      </c>
    </row>
  </sheetData>
  <phoneticPr fontId="3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Mika Negishi</cp:lastModifiedBy>
  <cp:lastPrinted>2019-08-09T04:07:08Z</cp:lastPrinted>
  <dcterms:created xsi:type="dcterms:W3CDTF">2013-06-04T06:36:37Z</dcterms:created>
  <dcterms:modified xsi:type="dcterms:W3CDTF">2023-12-04T05:09:00Z</dcterms:modified>
</cp:coreProperties>
</file>